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3715" windowHeight="11070"/>
  </bookViews>
  <sheets>
    <sheet name="BSA " sheetId="1" r:id="rId1"/>
  </sheets>
  <externalReferences>
    <externalReference r:id="rId2"/>
    <externalReference r:id="rId3"/>
    <externalReference r:id="rId4"/>
    <externalReference r:id="rId5"/>
  </externalReferences>
  <definedNames>
    <definedName name="Accompagnement">#REF!</definedName>
    <definedName name="ardechoux" localSheetId="0">#REF!</definedName>
    <definedName name="ardechoux">#REF!</definedName>
    <definedName name="CLIENTS">#REF!</definedName>
    <definedName name="CLIENTS4">#REF!</definedName>
    <definedName name="CLIENTS4E5J">#REF!</definedName>
    <definedName name="CLIENTSLIVRES">[3]Feuil5!$A$1:$A$5</definedName>
    <definedName name="CLIENTSMARSEILLE">#REF!</definedName>
    <definedName name="CONVIVES">#REF!</definedName>
    <definedName name="CRECHE5" localSheetId="0">#REF!</definedName>
    <definedName name="CRECHE5">#REF!</definedName>
    <definedName name="Dessert">#REF!</definedName>
    <definedName name="DESSERTS">'[4]BASE DE DONNEES'!$A$92:$A$97</definedName>
    <definedName name="DIMANCHE" localSheetId="0">#REF!</definedName>
    <definedName name="DIMANCHE">#REF!</definedName>
    <definedName name="Entrée">#REF!</definedName>
    <definedName name="ENTREES">'[4]BASE DE DONNEES'!$A$47:$A$54</definedName>
    <definedName name="Fromage">#REF!</definedName>
    <definedName name="GARNITURES">'[4]BASE DE DONNEES'!$A$77:$A$81</definedName>
    <definedName name="HHHHHH" localSheetId="0">#REF!</definedName>
    <definedName name="HHHHHH">#REF!</definedName>
    <definedName name="LAITAGE">'[4]BASE DE DONNEES'!$A$84:$A$89</definedName>
    <definedName name="LISTE">#REF!</definedName>
    <definedName name="LISTE2">#REF!</definedName>
    <definedName name="MAILLANE">#REF!</definedName>
    <definedName name="MIDI_1_seul_choix_Cycle_A__CA__Moins_de_18_mois" localSheetId="0">#REF!</definedName>
    <definedName name="MIDI_1_seul_choix_Cycle_A__CA__Moins_de_18_mois">#REF!</definedName>
    <definedName name="MIDI_1_seul_choix_Cycle_A__CA__Plus_de_18_mois" localSheetId="0">#REF!</definedName>
    <definedName name="MIDI_1_seul_choix_Cycle_A__CA__Plus_de_18_mois">#REF!</definedName>
    <definedName name="MIDI_Cycle_A__4" localSheetId="0">#REF!</definedName>
    <definedName name="MIDI_Cycle_A__4">#REF!</definedName>
    <definedName name="MIDI_et_SOIR_Cycle_A__4" localSheetId="0">#REF!</definedName>
    <definedName name="MIDI_et_SOIR_Cycle_A__4">#REF!</definedName>
    <definedName name="MIDI_et_SOIR_Premier_choix_Cycle_A__CA" localSheetId="0">#REF!</definedName>
    <definedName name="MIDI_et_SOIR_Premier_choix_Cycle_A__CA">#REF!</definedName>
    <definedName name="MIDI_et_SOIR_Premier_choix_Cycle_A__CA__Du_Lundi_au_Vendredi_midi_inclus" localSheetId="0">#REF!</definedName>
    <definedName name="MIDI_et_SOIR_Premier_choix_Cycle_A__CA__Du_Lundi_au_Vendredi_midi_inclus">#REF!</definedName>
    <definedName name="MIDI_Premier_choix_Cycle_A__CA__Du_Lundi_au_Samedi_inclus" localSheetId="0">#REF!</definedName>
    <definedName name="MIDI_Premier_choix_Cycle_A__CA__Du_Lundi_au_Samedi_inclus">#REF!</definedName>
    <definedName name="MIDI_Premier_choix_Cycle_A__CA__Du_Lundi_au_Vendredi_inclus" localSheetId="0">#REF!</definedName>
    <definedName name="MIDI_Premier_choix_Cycle_A__CA__Du_Lundi_au_Vendredi_inclus">#REF!</definedName>
    <definedName name="MIDI_Premier_choix_Cycle_A__CA__Lundi___Mardi___Jeudi___Vendredi" localSheetId="0">#REF!</definedName>
    <definedName name="MIDI_Premier_choix_Cycle_A__CA__Lundi___Mardi___Jeudi___Vendredi">#REF!</definedName>
    <definedName name="Nombre_éléments_GEMRCN">#REF!</definedName>
    <definedName name="PLATSCHAUDS">'[4]BASE DE DONNEES'!$A$57:$A$74</definedName>
    <definedName name="SOIR_Cycle_A__4" localSheetId="0">#REF!</definedName>
    <definedName name="SOIR_Cycle_A__4">#REF!</definedName>
    <definedName name="SOIR_Premier_choix_Cycle_A" localSheetId="0">#REF!</definedName>
    <definedName name="SOIR_Premier_choix_Cycle_A">#REF!</definedName>
    <definedName name="SOIR_Premier_choix_Cycle_A__CA__Lundi___Mardi___Mercredi_et_Jeudi" localSheetId="0">#REF!</definedName>
    <definedName name="SOIR_Premier_choix_Cycle_A__CA__Lundi___Mardi___Mercredi_et_Jeudi">#REF!</definedName>
    <definedName name="TypAbats" localSheetId="0">#REF!</definedName>
    <definedName name="TypAbats">#REF!</definedName>
    <definedName name="TypAgneau_Mouton_1ère_Cat." localSheetId="0">#REF!</definedName>
    <definedName name="TypAgneau_Mouton_1ère_Cat.">#REF!</definedName>
    <definedName name="TypAgneau_Mouton_2ème_Cat." localSheetId="0">#REF!</definedName>
    <definedName name="TypAgneau_Mouton_2ème_Cat.">#REF!</definedName>
    <definedName name="TypBoeuf_1ère_Cat." localSheetId="0">#REF!</definedName>
    <definedName name="TypBoeuf_1ère_Cat.">#REF!</definedName>
    <definedName name="TypBoeuf_2ème_Cat." localSheetId="0">#REF!</definedName>
    <definedName name="TypBoeuf_2ème_Cat.">#REF!</definedName>
    <definedName name="TypCharcuterie" localSheetId="0">#REF!</definedName>
    <definedName name="TypCharcuterie">#REF!</definedName>
    <definedName name="TypCollation">#REF!</definedName>
    <definedName name="TypCrudités" localSheetId="0">#REF!</definedName>
    <definedName name="TypCrudités">#REF!</definedName>
    <definedName name="TypDessert_lacté" localSheetId="0">#REF!</definedName>
    <definedName name="TypDessert_lacté">#REF!</definedName>
    <definedName name="TypEntrée_Charcuterie" localSheetId="0">#REF!</definedName>
    <definedName name="TypEntrée_Charcuterie">#REF!</definedName>
    <definedName name="TypEntrée_Féculent" localSheetId="0">#REF!</definedName>
    <definedName name="TypEntrée_Féculent">#REF!</definedName>
    <definedName name="TypEntrée_Oeuf" localSheetId="0">#REF!</definedName>
    <definedName name="TypEntrée_Oeuf">#REF!</definedName>
    <definedName name="TypEntrée_Pâtisserie_salée" localSheetId="0">#REF!</definedName>
    <definedName name="TypEntrée_Pâtisserie_salée">#REF!</definedName>
    <definedName name="TypEntrée_Poisson" localSheetId="0">#REF!</definedName>
    <definedName name="TypEntrée_Poisson">#REF!</definedName>
    <definedName name="TypFéculent" localSheetId="0">#REF!</definedName>
    <definedName name="TypFéculent">#REF!</definedName>
    <definedName name="TypFromage" localSheetId="0">#REF!</definedName>
    <definedName name="TypFromage">#REF!</definedName>
    <definedName name="TypFruit_cru" localSheetId="0">#REF!</definedName>
    <definedName name="TypFruit_cru">#REF!</definedName>
    <definedName name="TypFruit_cuit" localSheetId="0">#REF!</definedName>
    <definedName name="TypFruit_cuit">#REF!</definedName>
    <definedName name="TypLaitage" localSheetId="0">#REF!</definedName>
    <definedName name="TypLaitage">#REF!</definedName>
    <definedName name="TypLégumes" localSheetId="0">#REF!</definedName>
    <definedName name="TypLégumes">#REF!</definedName>
    <definedName name="TypLégumes_cuits" localSheetId="0">#REF!</definedName>
    <definedName name="TypLégumes_cuits">#REF!</definedName>
    <definedName name="TypLégumes_et_Féculent" localSheetId="0">#REF!</definedName>
    <definedName name="TypLégumes_et_Féculent">#REF!</definedName>
    <definedName name="TypLégumes_secs" localSheetId="0">#REF!</definedName>
    <definedName name="TypLégumes_secs">#REF!</definedName>
    <definedName name="TypOeuf" localSheetId="0">#REF!</definedName>
    <definedName name="TypOeuf">#REF!</definedName>
    <definedName name="TypPâtisserie" localSheetId="0">#REF!</definedName>
    <definedName name="TypPâtisserie">#REF!</definedName>
    <definedName name="TypPâtisserie_salée" localSheetId="0">#REF!</definedName>
    <definedName name="TypPâtisserie_salée">#REF!</definedName>
    <definedName name="TypPoisson" localSheetId="0">#REF!</definedName>
    <definedName name="TypPoisson">#REF!</definedName>
    <definedName name="TypPorc_1ère_Cat." localSheetId="0">#REF!</definedName>
    <definedName name="TypPorc_1ère_Cat.">#REF!</definedName>
    <definedName name="TypPorc_2ème_Cat." localSheetId="0">#REF!</definedName>
    <definedName name="TypPorc_2ème_Cat.">#REF!</definedName>
    <definedName name="TypPotage" localSheetId="0">#REF!</definedName>
    <definedName name="TypPotage">#REF!</definedName>
    <definedName name="TypPréparation_à_base_de_VPO" localSheetId="0">#REF!</definedName>
    <definedName name="TypPréparation_à_base_de_VPO">#REF!</definedName>
    <definedName name="TypSalade" localSheetId="0">#REF!</definedName>
    <definedName name="TypSalade">#REF!</definedName>
    <definedName name="TypVeau_1ère_Cat." localSheetId="0">#REF!</definedName>
    <definedName name="TypVeau_1ère_Cat.">#REF!</definedName>
    <definedName name="TypVeau_2ème_Cat." localSheetId="0">#REF!</definedName>
    <definedName name="TypVeau_2ème_Cat.">#REF!</definedName>
    <definedName name="TypViandes_hachées" localSheetId="0">#REF!</definedName>
    <definedName name="TypViandes_hachées">#REF!</definedName>
    <definedName name="TypVolaille" localSheetId="0">#REF!</definedName>
    <definedName name="TypVolaille">#REF!</definedName>
    <definedName name="VPO">#REF!</definedName>
    <definedName name="_xlnm.Print_Area" localSheetId="0">'BSA '!$C$1:$M$51</definedName>
  </definedNames>
  <calcPr calcId="145621"/>
</workbook>
</file>

<file path=xl/calcChain.xml><?xml version="1.0" encoding="utf-8"?>
<calcChain xmlns="http://schemas.openxmlformats.org/spreadsheetml/2006/main">
  <c r="L51" i="1" l="1"/>
  <c r="K51" i="1"/>
  <c r="J51" i="1"/>
  <c r="I51" i="1"/>
  <c r="H51" i="1"/>
  <c r="G51" i="1"/>
  <c r="F51" i="1"/>
  <c r="E51" i="1"/>
  <c r="D51" i="1"/>
  <c r="L50" i="1"/>
  <c r="K50" i="1"/>
  <c r="J50" i="1"/>
  <c r="I50" i="1"/>
  <c r="H50" i="1"/>
  <c r="G50" i="1"/>
  <c r="F50" i="1"/>
  <c r="E50" i="1"/>
  <c r="D50" i="1"/>
  <c r="K49" i="1"/>
  <c r="J49" i="1"/>
  <c r="I49" i="1"/>
  <c r="H49" i="1"/>
  <c r="G49" i="1"/>
  <c r="F49" i="1"/>
  <c r="E49" i="1"/>
  <c r="D49" i="1"/>
  <c r="L48" i="1"/>
  <c r="K48" i="1"/>
  <c r="J48" i="1"/>
  <c r="I48" i="1"/>
  <c r="H48" i="1"/>
  <c r="G48" i="1"/>
  <c r="F48" i="1"/>
  <c r="E48" i="1"/>
  <c r="D48" i="1"/>
  <c r="L47" i="1"/>
  <c r="K47" i="1"/>
  <c r="J47" i="1"/>
  <c r="I47" i="1"/>
  <c r="H47" i="1"/>
  <c r="G47" i="1"/>
  <c r="F47" i="1"/>
  <c r="E47" i="1"/>
  <c r="D47" i="1"/>
  <c r="K46" i="1"/>
  <c r="I46" i="1"/>
  <c r="H46" i="1"/>
  <c r="G46" i="1"/>
  <c r="E46" i="1"/>
  <c r="L45" i="1"/>
  <c r="K45" i="1"/>
  <c r="J45" i="1"/>
  <c r="I45" i="1"/>
  <c r="H45" i="1"/>
  <c r="G45" i="1"/>
  <c r="F45" i="1"/>
  <c r="E45" i="1"/>
  <c r="D45" i="1"/>
  <c r="L44" i="1"/>
  <c r="K44" i="1"/>
  <c r="J44" i="1"/>
  <c r="I44" i="1"/>
  <c r="H44" i="1"/>
  <c r="G44" i="1"/>
  <c r="F44" i="1"/>
  <c r="E44" i="1"/>
  <c r="D44" i="1"/>
  <c r="L43" i="1"/>
  <c r="K43" i="1"/>
  <c r="J43" i="1"/>
  <c r="I43" i="1"/>
  <c r="H43" i="1"/>
  <c r="G43" i="1"/>
  <c r="F43" i="1"/>
  <c r="E43" i="1"/>
  <c r="D43" i="1"/>
  <c r="L42" i="1"/>
  <c r="K42" i="1"/>
  <c r="J42" i="1"/>
  <c r="I42" i="1"/>
  <c r="H42" i="1"/>
  <c r="G42" i="1"/>
  <c r="F42" i="1"/>
  <c r="E42" i="1"/>
  <c r="D42" i="1"/>
  <c r="L41" i="1"/>
  <c r="K41" i="1"/>
  <c r="J41" i="1"/>
  <c r="I41" i="1"/>
  <c r="H41" i="1"/>
  <c r="G41" i="1"/>
  <c r="F41" i="1"/>
  <c r="E41" i="1"/>
  <c r="D41" i="1"/>
  <c r="K40" i="1"/>
  <c r="I40" i="1"/>
  <c r="H40" i="1"/>
  <c r="G40" i="1"/>
  <c r="E40" i="1"/>
  <c r="L39" i="1"/>
  <c r="K39" i="1"/>
  <c r="J39" i="1"/>
  <c r="I39" i="1"/>
  <c r="H39" i="1"/>
  <c r="G39" i="1"/>
  <c r="F39" i="1"/>
  <c r="E39" i="1"/>
  <c r="D39" i="1"/>
  <c r="L38" i="1"/>
  <c r="K38" i="1"/>
  <c r="J38" i="1"/>
  <c r="I38" i="1"/>
  <c r="H38" i="1"/>
  <c r="G38" i="1"/>
  <c r="F38" i="1"/>
  <c r="E38" i="1"/>
  <c r="D38" i="1"/>
  <c r="L37" i="1"/>
  <c r="K37" i="1"/>
  <c r="J37" i="1"/>
  <c r="I37" i="1"/>
  <c r="G37" i="1"/>
  <c r="F37" i="1"/>
  <c r="E37" i="1"/>
  <c r="D37" i="1"/>
  <c r="L36" i="1"/>
  <c r="K36" i="1"/>
  <c r="J36" i="1"/>
  <c r="I36" i="1"/>
  <c r="H36" i="1"/>
  <c r="G36" i="1"/>
  <c r="F36" i="1"/>
  <c r="E36" i="1"/>
  <c r="D36" i="1"/>
  <c r="L35" i="1"/>
  <c r="K35" i="1"/>
  <c r="J35" i="1"/>
  <c r="I35" i="1"/>
  <c r="H35" i="1"/>
  <c r="G35" i="1"/>
  <c r="F35" i="1"/>
  <c r="E35" i="1"/>
  <c r="D35" i="1"/>
  <c r="L33" i="1"/>
  <c r="K33" i="1"/>
  <c r="J33" i="1"/>
  <c r="I33" i="1"/>
  <c r="H33" i="1"/>
  <c r="G33" i="1"/>
  <c r="F33" i="1"/>
  <c r="E33" i="1"/>
  <c r="D33" i="1"/>
  <c r="L32" i="1"/>
  <c r="J32" i="1"/>
  <c r="F32" i="1"/>
  <c r="D32" i="1"/>
  <c r="L31" i="1"/>
  <c r="K31" i="1"/>
  <c r="J31" i="1"/>
  <c r="I31" i="1"/>
  <c r="H31" i="1"/>
  <c r="G31" i="1"/>
  <c r="F31" i="1"/>
  <c r="E31" i="1"/>
  <c r="D31" i="1"/>
  <c r="L30" i="1"/>
  <c r="K30" i="1"/>
  <c r="J30" i="1"/>
  <c r="I30" i="1"/>
  <c r="H30" i="1"/>
  <c r="G30" i="1"/>
  <c r="F30" i="1"/>
  <c r="E30" i="1"/>
  <c r="D30" i="1"/>
  <c r="L29" i="1"/>
  <c r="K29" i="1"/>
  <c r="J29" i="1"/>
  <c r="I29" i="1"/>
  <c r="H29" i="1"/>
  <c r="G29" i="1"/>
  <c r="F29" i="1"/>
  <c r="E29" i="1"/>
  <c r="D29" i="1"/>
  <c r="L26" i="1"/>
  <c r="K26" i="1"/>
  <c r="J26" i="1"/>
  <c r="I26" i="1"/>
  <c r="H26" i="1"/>
  <c r="G26" i="1"/>
  <c r="F26" i="1"/>
  <c r="E26" i="1"/>
  <c r="D26" i="1"/>
  <c r="L25" i="1"/>
  <c r="J25" i="1"/>
  <c r="F25" i="1"/>
  <c r="D25" i="1"/>
  <c r="L24" i="1"/>
  <c r="K24" i="1"/>
  <c r="J24" i="1"/>
  <c r="I24" i="1"/>
  <c r="H24" i="1"/>
  <c r="G24" i="1"/>
  <c r="F24" i="1"/>
  <c r="E24" i="1"/>
  <c r="L23" i="1"/>
  <c r="K23" i="1"/>
  <c r="J23" i="1"/>
  <c r="I23" i="1"/>
  <c r="H23" i="1"/>
  <c r="G23" i="1"/>
  <c r="F23" i="1"/>
  <c r="E23" i="1"/>
  <c r="D23" i="1"/>
  <c r="L22" i="1"/>
  <c r="K22" i="1"/>
  <c r="J22" i="1"/>
  <c r="I22" i="1"/>
  <c r="H22" i="1"/>
  <c r="G22" i="1"/>
  <c r="F22" i="1"/>
  <c r="E22" i="1"/>
  <c r="D22" i="1"/>
  <c r="L20" i="1"/>
  <c r="K20" i="1"/>
  <c r="J20" i="1"/>
  <c r="I20" i="1"/>
  <c r="H20" i="1"/>
  <c r="G20" i="1"/>
  <c r="F20" i="1"/>
  <c r="E20" i="1"/>
  <c r="D20" i="1"/>
  <c r="L19" i="1"/>
  <c r="J19" i="1"/>
  <c r="F19" i="1"/>
  <c r="D19" i="1"/>
  <c r="L18" i="1"/>
  <c r="K18" i="1"/>
  <c r="J18" i="1"/>
  <c r="I18" i="1"/>
  <c r="H18" i="1"/>
  <c r="G18" i="1"/>
  <c r="F18" i="1"/>
  <c r="E18" i="1"/>
  <c r="D18" i="1"/>
  <c r="L17" i="1"/>
  <c r="K17" i="1"/>
  <c r="J17" i="1"/>
  <c r="I17" i="1"/>
  <c r="H17" i="1"/>
  <c r="G17" i="1"/>
  <c r="F17" i="1"/>
  <c r="E17" i="1"/>
  <c r="D17" i="1"/>
  <c r="L16" i="1"/>
  <c r="K16" i="1"/>
  <c r="J16" i="1"/>
  <c r="I16" i="1"/>
  <c r="H16" i="1"/>
  <c r="G16" i="1"/>
  <c r="F16" i="1"/>
  <c r="E16" i="1"/>
  <c r="D16" i="1"/>
  <c r="L14" i="1"/>
  <c r="K14" i="1"/>
  <c r="J14" i="1"/>
  <c r="I14" i="1"/>
  <c r="H14" i="1"/>
  <c r="G14" i="1"/>
  <c r="F14" i="1"/>
  <c r="E14" i="1"/>
  <c r="D14" i="1"/>
  <c r="L13" i="1"/>
  <c r="J13" i="1"/>
  <c r="F13" i="1"/>
  <c r="D13" i="1"/>
  <c r="K12" i="1"/>
  <c r="I12" i="1"/>
  <c r="H12" i="1"/>
  <c r="G12" i="1"/>
  <c r="F12" i="1"/>
  <c r="E12" i="1"/>
  <c r="D12" i="1"/>
  <c r="K11" i="1"/>
  <c r="J11" i="1"/>
  <c r="I11" i="1"/>
  <c r="H11" i="1"/>
  <c r="G11" i="1"/>
  <c r="F11" i="1"/>
  <c r="E11" i="1"/>
  <c r="D11" i="1"/>
  <c r="L10" i="1"/>
  <c r="K10" i="1"/>
  <c r="J10" i="1"/>
  <c r="I10" i="1"/>
  <c r="H10" i="1"/>
  <c r="G10" i="1"/>
  <c r="F10" i="1"/>
  <c r="E10" i="1"/>
  <c r="D10" i="1"/>
  <c r="L8" i="1"/>
  <c r="K8" i="1"/>
  <c r="J8" i="1"/>
  <c r="I8" i="1"/>
  <c r="H8" i="1"/>
  <c r="G8" i="1"/>
  <c r="F8" i="1"/>
  <c r="E8" i="1"/>
  <c r="D8" i="1"/>
  <c r="L7" i="1"/>
  <c r="J7" i="1"/>
  <c r="H7" i="1"/>
  <c r="F7" i="1"/>
  <c r="E7" i="1"/>
  <c r="D7" i="1"/>
  <c r="L6" i="1"/>
  <c r="K6" i="1"/>
  <c r="J6" i="1"/>
  <c r="I6" i="1"/>
  <c r="H6" i="1"/>
  <c r="G6" i="1"/>
  <c r="E6" i="1"/>
  <c r="D6" i="1"/>
  <c r="L5" i="1"/>
  <c r="K5" i="1"/>
  <c r="J5" i="1"/>
  <c r="I5" i="1"/>
  <c r="H5" i="1"/>
  <c r="G5" i="1"/>
  <c r="F5" i="1"/>
  <c r="E5" i="1"/>
  <c r="D5" i="1"/>
  <c r="L4" i="1"/>
  <c r="K4" i="1"/>
  <c r="J4" i="1"/>
  <c r="I4" i="1"/>
  <c r="H4" i="1"/>
  <c r="G4" i="1"/>
  <c r="F4" i="1"/>
  <c r="E4" i="1"/>
  <c r="D4" i="1"/>
  <c r="H3" i="1"/>
  <c r="J3" i="1" s="1"/>
  <c r="L3" i="1" s="1"/>
  <c r="D9" i="1" s="1"/>
  <c r="F9" i="1" s="1"/>
  <c r="H9" i="1" s="1"/>
  <c r="J9" i="1" s="1"/>
  <c r="L9" i="1" s="1"/>
  <c r="D15" i="1" s="1"/>
  <c r="F15" i="1" s="1"/>
  <c r="H15" i="1" s="1"/>
  <c r="J15" i="1" s="1"/>
  <c r="L15" i="1" s="1"/>
  <c r="D21" i="1" s="1"/>
  <c r="F21" i="1" s="1"/>
  <c r="H21" i="1" s="1"/>
  <c r="J21" i="1" s="1"/>
  <c r="L21" i="1" s="1"/>
  <c r="D27" i="1" s="1"/>
  <c r="F27" i="1" s="1"/>
  <c r="H27" i="1" s="1"/>
  <c r="J27" i="1" s="1"/>
  <c r="L27" i="1" s="1"/>
  <c r="D34" i="1" s="1"/>
  <c r="F34" i="1" s="1"/>
  <c r="H34" i="1" s="1"/>
  <c r="J34" i="1" s="1"/>
  <c r="L34" i="1" s="1"/>
  <c r="D40" i="1" s="1"/>
  <c r="F40" i="1" s="1"/>
  <c r="J40" i="1" s="1"/>
  <c r="L40" i="1" s="1"/>
  <c r="D46" i="1" s="1"/>
  <c r="F46" i="1" s="1"/>
  <c r="J46" i="1" s="1"/>
  <c r="L46" i="1" s="1"/>
  <c r="F3" i="1"/>
</calcChain>
</file>

<file path=xl/sharedStrings.xml><?xml version="1.0" encoding="utf-8"?>
<sst xmlns="http://schemas.openxmlformats.org/spreadsheetml/2006/main" count="36" uniqueCount="24">
  <si>
    <t>DANS VOTRE RESTAURANT SCOLAIRE
DU 29/04 AU 07/06/2024</t>
  </si>
  <si>
    <t>Menus                                   5 éléments                      sur 4 jours</t>
  </si>
  <si>
    <t>BOURG ST ANDEOL AUBIGNAS                  HOPITAL DE BOURG</t>
  </si>
  <si>
    <t>selfs Teil</t>
  </si>
  <si>
    <t>Sem 2016</t>
  </si>
  <si>
    <t>MERCREDI</t>
  </si>
  <si>
    <t>Légende :</t>
  </si>
  <si>
    <t>DU 06 AU 10 JANVIER</t>
  </si>
  <si>
    <t>REPAS VEGETARIEN</t>
  </si>
  <si>
    <t>PRODUITS BIO</t>
  </si>
  <si>
    <t>PRODUITS LABELLISES</t>
  </si>
  <si>
    <t>PRODUITS LOCAUX</t>
  </si>
  <si>
    <t>MSC = PECHE DURABLE</t>
  </si>
  <si>
    <r>
      <rPr>
        <b/>
        <shadow/>
        <u/>
        <sz val="12"/>
        <color indexed="60"/>
        <rFont val="Calibri"/>
        <family val="2"/>
      </rPr>
      <t xml:space="preserve">
INFOS PRODUITS</t>
    </r>
    <r>
      <rPr>
        <b/>
        <shadow/>
        <sz val="12"/>
        <color indexed="60"/>
        <rFont val="Calibri"/>
        <family val="2"/>
      </rPr>
      <t xml:space="preserve">
Toutes nos viandes sont françaises. Les viandes et charcuteries locales proviennent de GINEYS - LAC D’ISSARLES (07) La volaille locale de Royal Bernard à GRANE (26). Les Pommes de terre locales sont de Patifol à LEMPS (07). NOS FRUITS DE SAISON (sauf banane, agrumes) SONT DE LA REGION. Les quenelles, soufflés et raviolis sont de SAINT JEAN  - ROMANS (26). Les produits laitiers Léoncel (locaux et bio) sont du  Gaec de la Grange à LEONCEL (26). Les Areilladou proviennent de la laiterie Carrier à VALS LES BAINS (07).
</t>
    </r>
  </si>
  <si>
    <t>DU 13 AU 17 JANVIER</t>
  </si>
  <si>
    <t>FÉRIÉ</t>
  </si>
  <si>
    <t>PONT</t>
  </si>
  <si>
    <t>DU 20 AU 24 JANVIER</t>
  </si>
  <si>
    <t>DU 27 AU 31 JANVIER</t>
  </si>
  <si>
    <t>Dans le cadre de la loi Egalim (Loi n° 2018-938 pour l'équilibre des relations commerciales dans le secteur agricole et alimentaire et une alimentation saine, durable et accessible à tous) notre service achats, notre acheteur régional et notre gérant travaillent au quotidien sur l’approvisionnement en circuits courts de produits durables et bio. 
Pour en savoir plus, rendez-vous sur www.egalimapi.com </t>
  </si>
  <si>
    <t>MENU ECOLE ST JUST</t>
  </si>
  <si>
    <t>DU 03 AU 07 FEVRIER</t>
  </si>
  <si>
    <t>DU 10 AU 14 FEVRIER</t>
  </si>
  <si>
    <t>DU 17 AU 21 FEVRIER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</si>
</sst>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C]dddd\ d\ mmmm"/>
    <numFmt numFmtId="165" formatCode="_-* #,##0.00\ [$€]_-;\-* #,##0.00\ [$€]_-;_-* &quot;-&quot;??\ [$€]_-;_-@_-"/>
    <numFmt numFmtId="166" formatCode="_-* #,##0.00\ _F_-;\-* #,##0.00\ _F_-;_-* &quot;-&quot;??\ _F_-;_-@_-"/>
    <numFmt numFmtId="167" formatCode="_-* #,##0.00&quot; €&quot;_-;\-* #,##0.00&quot; €&quot;_-;_-* \-??&quot; €&quot;_-;_-@_-"/>
  </numFmts>
  <fonts count="67">
    <font>
      <sz val="10"/>
      <name val="Arial"/>
      <family val="2"/>
    </font>
    <font>
      <sz val="11"/>
      <color theme="1"/>
      <name val="Calibri"/>
      <family val="2"/>
      <scheme val="minor"/>
    </font>
    <font>
      <sz val="10"/>
      <name val="Arial"/>
      <family val="2"/>
    </font>
    <font>
      <sz val="10"/>
      <name val="Calibri"/>
      <family val="2"/>
    </font>
    <font>
      <sz val="10"/>
      <color theme="0"/>
      <name val="Calibri"/>
      <family val="2"/>
    </font>
    <font>
      <b/>
      <sz val="24"/>
      <name val="Arial Black"/>
      <family val="2"/>
    </font>
    <font>
      <sz val="14"/>
      <color indexed="8"/>
      <name val="Calibri"/>
      <family val="2"/>
    </font>
    <font>
      <sz val="14"/>
      <color theme="0"/>
      <name val="Calibri"/>
      <family val="2"/>
    </font>
    <font>
      <b/>
      <sz val="24"/>
      <name val="Calibri 11"/>
    </font>
    <font>
      <sz val="30"/>
      <name val="Calibri 11"/>
    </font>
    <font>
      <b/>
      <sz val="20"/>
      <name val="Calibri 11"/>
    </font>
    <font>
      <sz val="48"/>
      <name val="Calibri 11"/>
    </font>
    <font>
      <sz val="24"/>
      <name val="Calibri 11"/>
    </font>
    <font>
      <sz val="16"/>
      <name val="Calibri"/>
      <family val="2"/>
    </font>
    <font>
      <sz val="16"/>
      <color theme="0"/>
      <name val="Calibri"/>
      <family val="2"/>
    </font>
    <font>
      <b/>
      <sz val="16"/>
      <color theme="0"/>
      <name val="Calibri 11"/>
    </font>
    <font>
      <b/>
      <sz val="16"/>
      <color theme="0"/>
      <name val="Freestyle Script"/>
      <family val="4"/>
    </font>
    <font>
      <b/>
      <sz val="16"/>
      <color theme="0"/>
      <name val="Calibri11"/>
    </font>
    <font>
      <b/>
      <i/>
      <sz val="14"/>
      <color theme="1"/>
      <name val="Calibri"/>
      <family val="2"/>
      <scheme val="minor"/>
    </font>
    <font>
      <sz val="11"/>
      <color indexed="8"/>
      <name val="Freestyle Script"/>
      <family val="4"/>
    </font>
    <font>
      <b/>
      <sz val="12"/>
      <color indexed="50"/>
      <name val="Calibri"/>
      <family val="2"/>
    </font>
    <font>
      <b/>
      <sz val="12"/>
      <color theme="0"/>
      <name val="Calibri"/>
      <family val="2"/>
    </font>
    <font>
      <b/>
      <sz val="16"/>
      <name val="Calibri"/>
      <family val="2"/>
    </font>
    <font>
      <sz val="17"/>
      <name val="Calibri"/>
      <family val="2"/>
      <scheme val="minor"/>
    </font>
    <font>
      <sz val="14"/>
      <color theme="1"/>
      <name val="Calibri"/>
      <family val="2"/>
      <scheme val="minor"/>
    </font>
    <font>
      <sz val="12"/>
      <name val="Calibri"/>
      <family val="2"/>
    </font>
    <font>
      <b/>
      <sz val="14"/>
      <color theme="6"/>
      <name val="Calibri"/>
      <family val="2"/>
      <scheme val="minor"/>
    </font>
    <font>
      <b/>
      <sz val="14"/>
      <color theme="9"/>
      <name val="Calibri"/>
      <family val="2"/>
      <scheme val="minor"/>
    </font>
    <font>
      <b/>
      <sz val="14"/>
      <color theme="9" tint="-0.499984740745262"/>
      <name val="Calibri"/>
      <family val="2"/>
      <scheme val="minor"/>
    </font>
    <font>
      <b/>
      <sz val="14"/>
      <color rgb="FF0070C0"/>
      <name val="Calibri"/>
      <family val="2"/>
      <scheme val="minor"/>
    </font>
    <font>
      <b/>
      <shadow/>
      <sz val="12"/>
      <color indexed="60"/>
      <name val="Calibri"/>
      <family val="2"/>
      <scheme val="minor"/>
    </font>
    <font>
      <b/>
      <shadow/>
      <u/>
      <sz val="12"/>
      <color indexed="60"/>
      <name val="Calibri"/>
      <family val="2"/>
    </font>
    <font>
      <b/>
      <shadow/>
      <sz val="12"/>
      <color indexed="60"/>
      <name val="Calibri"/>
      <family val="2"/>
    </font>
    <font>
      <b/>
      <sz val="12"/>
      <color indexed="17"/>
      <name val="Calibri"/>
      <family val="2"/>
    </font>
    <font>
      <sz val="17"/>
      <color theme="0"/>
      <name val="Calibri"/>
      <family val="2"/>
      <scheme val="minor"/>
    </font>
    <font>
      <b/>
      <shadow/>
      <sz val="12"/>
      <color rgb="FF000000"/>
      <name val="Calibri"/>
      <family val="2"/>
      <scheme val="minor"/>
    </font>
    <font>
      <b/>
      <sz val="12"/>
      <color indexed="60"/>
      <name val="Calibri"/>
      <family val="2"/>
    </font>
    <font>
      <b/>
      <sz val="12"/>
      <color indexed="40"/>
      <name val="Calibri"/>
      <family val="2"/>
    </font>
    <font>
      <b/>
      <shadow/>
      <sz val="9"/>
      <color rgb="FF000000"/>
      <name val="Calibri"/>
      <family val="2"/>
      <scheme val="minor"/>
    </font>
    <font>
      <b/>
      <shadow/>
      <sz val="11"/>
      <color rgb="FF000000"/>
      <name val="Calibri"/>
      <family val="2"/>
      <scheme val="minor"/>
    </font>
    <font>
      <sz val="16"/>
      <name val="Calibri"/>
      <family val="2"/>
      <scheme val="minor"/>
    </font>
    <font>
      <b/>
      <sz val="12"/>
      <color indexed="30"/>
      <name val="Calibri"/>
      <family val="2"/>
    </font>
    <font>
      <sz val="11"/>
      <name val="Arial"/>
      <family val="2"/>
    </font>
    <font>
      <i/>
      <sz val="14"/>
      <color theme="1"/>
      <name val="Calibri"/>
      <family val="2"/>
      <scheme val="minor"/>
    </font>
    <font>
      <b/>
      <sz val="12"/>
      <color indexed="56"/>
      <name val="Calibri"/>
      <family val="2"/>
    </font>
    <font>
      <sz val="17"/>
      <color theme="1"/>
      <name val="Calibri"/>
      <family val="2"/>
      <scheme val="minor"/>
    </font>
    <font>
      <sz val="12"/>
      <name val="Arial"/>
      <family val="2"/>
    </font>
    <font>
      <b/>
      <sz val="12"/>
      <color indexed="20"/>
      <name val="Calibri"/>
      <family val="2"/>
    </font>
    <font>
      <sz val="17"/>
      <name val="Calibri"/>
      <family val="2"/>
    </font>
    <font>
      <b/>
      <sz val="16"/>
      <color theme="0"/>
      <name val="Calibri"/>
      <family val="2"/>
    </font>
    <font>
      <sz val="17"/>
      <name val="Arial"/>
      <family val="2"/>
    </font>
    <font>
      <sz val="10"/>
      <name val="Arial Narrow"/>
      <family val="2"/>
    </font>
    <font>
      <sz val="10"/>
      <name val="Calibri 11"/>
    </font>
    <font>
      <b/>
      <sz val="11.5"/>
      <name val="Hobby Headline"/>
      <family val="2"/>
    </font>
    <font>
      <b/>
      <sz val="11.5"/>
      <color theme="5" tint="-0.24994659260841701"/>
      <name val="Hobby Headline"/>
      <family val="2"/>
    </font>
    <font>
      <sz val="11.5"/>
      <color theme="5" tint="-0.24994659260841701"/>
      <name val="Hobby Headline"/>
      <family val="2"/>
    </font>
    <font>
      <sz val="10.5"/>
      <name val="Benguiat Frisky CE"/>
      <family val="4"/>
    </font>
    <font>
      <sz val="10.5"/>
      <color theme="5" tint="-0.24994659260841701"/>
      <name val="Benguiat Frisky CE"/>
      <family val="4"/>
    </font>
    <font>
      <sz val="28"/>
      <name val="Cooper Black"/>
      <family val="1"/>
    </font>
    <font>
      <sz val="10"/>
      <name val="Challenge Extra Bold"/>
      <family val="5"/>
    </font>
    <font>
      <sz val="10"/>
      <color theme="5" tint="-0.24994659260841701"/>
      <name val="Challenge Extra Bold"/>
      <family val="5"/>
    </font>
    <font>
      <b/>
      <sz val="10"/>
      <color theme="8" tint="-0.499984740745262"/>
      <name val="Byington"/>
    </font>
    <font>
      <u/>
      <sz val="10"/>
      <color theme="10"/>
      <name val="Arial"/>
      <family val="2"/>
    </font>
    <font>
      <b/>
      <sz val="10.5"/>
      <color theme="5" tint="-0.24994659260841701"/>
      <name val="Andalus"/>
      <family val="1"/>
    </font>
    <font>
      <sz val="12"/>
      <name val="Arial Narrow"/>
      <family val="2"/>
    </font>
    <font>
      <sz val="10"/>
      <name val="MS Sans Serif"/>
      <family val="2"/>
    </font>
    <font>
      <b/>
      <u/>
      <sz val="14"/>
      <name val="Kristen ITC"/>
      <family val="4"/>
    </font>
  </fonts>
  <fills count="10">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s>
  <cellStyleXfs count="45">
    <xf numFmtId="0" fontId="0" fillId="0" borderId="0"/>
    <xf numFmtId="0" fontId="1" fillId="0" borderId="0"/>
    <xf numFmtId="0" fontId="53" fillId="0" borderId="1">
      <alignment horizontal="center" vertical="center" shrinkToFit="1"/>
    </xf>
    <xf numFmtId="0" fontId="54" fillId="0" borderId="1">
      <alignment horizontal="center" vertical="center" shrinkToFit="1"/>
    </xf>
    <xf numFmtId="0" fontId="55" fillId="0" borderId="2">
      <alignment horizontal="center" vertical="center" shrinkToFit="1"/>
    </xf>
    <xf numFmtId="0" fontId="53" fillId="0" borderId="2">
      <alignment horizontal="center" vertical="center" shrinkToFit="1"/>
    </xf>
    <xf numFmtId="0" fontId="56" fillId="0" borderId="3">
      <alignment horizontal="center" vertical="center" shrinkToFit="1"/>
    </xf>
    <xf numFmtId="0" fontId="56" fillId="0" borderId="4">
      <alignment horizontal="center" vertical="center" shrinkToFit="1"/>
    </xf>
    <xf numFmtId="0" fontId="57" fillId="0" borderId="1">
      <alignment horizontal="center" vertical="center" shrinkToFit="1"/>
    </xf>
    <xf numFmtId="0" fontId="57" fillId="0" borderId="2">
      <alignment horizontal="center" vertical="center" shrinkToFit="1"/>
    </xf>
    <xf numFmtId="0" fontId="58" fillId="0" borderId="0">
      <alignment horizontal="center" vertical="center" textRotation="90" wrapText="1" shrinkToFit="1"/>
    </xf>
    <xf numFmtId="0" fontId="56" fillId="0" borderId="1">
      <alignment horizontal="center" vertical="center" shrinkToFit="1"/>
    </xf>
    <xf numFmtId="0" fontId="56" fillId="0" borderId="2">
      <alignment horizontal="center" vertical="center" shrinkToFit="1"/>
    </xf>
    <xf numFmtId="0" fontId="56" fillId="0" borderId="5">
      <alignment horizontal="center" vertical="center" shrinkToFit="1"/>
    </xf>
    <xf numFmtId="0" fontId="56" fillId="0" borderId="6">
      <alignment horizontal="center" vertical="center" shrinkToFit="1"/>
    </xf>
    <xf numFmtId="0" fontId="57" fillId="0" borderId="5">
      <alignment horizontal="center" vertical="center" shrinkToFit="1"/>
    </xf>
    <xf numFmtId="0" fontId="57" fillId="0" borderId="6">
      <alignment horizontal="center" vertical="center" shrinkToFit="1"/>
    </xf>
    <xf numFmtId="165" fontId="2" fillId="0" borderId="0" applyFont="0" applyFill="0" applyBorder="0" applyAlignment="0" applyProtection="0"/>
    <xf numFmtId="0" fontId="59" fillId="0" borderId="1">
      <alignment horizontal="center" vertical="center" shrinkToFit="1"/>
    </xf>
    <xf numFmtId="0" fontId="59" fillId="0" borderId="2">
      <alignment horizontal="center" vertical="center" shrinkToFit="1"/>
    </xf>
    <xf numFmtId="0" fontId="60" fillId="0" borderId="1">
      <alignment horizontal="center" vertical="center" shrinkToFit="1"/>
    </xf>
    <xf numFmtId="0" fontId="60" fillId="0" borderId="2">
      <alignment horizontal="center" vertical="center" shrinkToFit="1"/>
    </xf>
    <xf numFmtId="0" fontId="61" fillId="0" borderId="5">
      <alignment horizontal="centerContinuous" vertical="center" shrinkToFit="1"/>
    </xf>
    <xf numFmtId="0" fontId="62" fillId="0" borderId="0" applyNumberFormat="0" applyFill="0" applyBorder="0" applyAlignment="0" applyProtection="0"/>
    <xf numFmtId="0" fontId="63" fillId="0" borderId="0">
      <alignment horizontal="center" vertical="center" wrapText="1" shrinkToFit="1"/>
    </xf>
    <xf numFmtId="166" fontId="2" fillId="0" borderId="0" applyFont="0" applyFill="0" applyBorder="0" applyAlignment="0" applyProtection="0"/>
    <xf numFmtId="167" fontId="2" fillId="0" borderId="0" applyFill="0" applyBorder="0" applyAlignment="0" applyProtection="0"/>
    <xf numFmtId="0" fontId="2" fillId="0" borderId="0"/>
    <xf numFmtId="0" fontId="2" fillId="0" borderId="0"/>
    <xf numFmtId="0" fontId="1" fillId="0" borderId="0"/>
    <xf numFmtId="0" fontId="64" fillId="0" borderId="0"/>
    <xf numFmtId="0" fontId="2" fillId="0" borderId="0"/>
    <xf numFmtId="0" fontId="64" fillId="0" borderId="0"/>
    <xf numFmtId="0" fontId="2" fillId="0" borderId="0"/>
    <xf numFmtId="0" fontId="2" fillId="0" borderId="0"/>
    <xf numFmtId="0" fontId="2" fillId="0" borderId="0"/>
    <xf numFmtId="0" fontId="2" fillId="0" borderId="0"/>
    <xf numFmtId="0" fontId="65" fillId="0" borderId="0"/>
    <xf numFmtId="0" fontId="2" fillId="0" borderId="0"/>
    <xf numFmtId="0" fontId="53" fillId="0" borderId="1">
      <alignment horizontal="center" vertical="center" shrinkToFit="1"/>
    </xf>
    <xf numFmtId="0" fontId="53" fillId="0" borderId="2">
      <alignment horizontal="center" vertical="center" shrinkToFit="1"/>
    </xf>
    <xf numFmtId="0" fontId="54" fillId="0" borderId="1">
      <alignment horizontal="center" vertical="center" shrinkToFit="1"/>
    </xf>
    <xf numFmtId="0" fontId="55" fillId="0" borderId="2">
      <alignment horizontal="center" vertical="center" shrinkToFit="1"/>
    </xf>
    <xf numFmtId="9" fontId="2" fillId="0" borderId="0" applyFont="0" applyFill="0" applyBorder="0" applyAlignment="0" applyProtection="0"/>
    <xf numFmtId="0" fontId="66" fillId="0" borderId="7">
      <alignment horizontal="centerContinuous" vertical="center" shrinkToFit="1"/>
    </xf>
  </cellStyleXfs>
  <cellXfs count="78">
    <xf numFmtId="0" fontId="0" fillId="0" borderId="0" xfId="0"/>
    <xf numFmtId="0" fontId="3" fillId="0" borderId="0" xfId="0" applyFont="1" applyBorder="1" applyAlignment="1">
      <alignment horizontal="center" vertical="center" wrapText="1" shrinkToFit="1"/>
    </xf>
    <xf numFmtId="0" fontId="4" fillId="2" borderId="0" xfId="0" applyFont="1" applyFill="1" applyBorder="1" applyAlignment="1">
      <alignment horizontal="center" vertical="center" textRotation="90" wrapText="1" shrinkToFit="1"/>
    </xf>
    <xf numFmtId="0" fontId="4" fillId="0" borderId="0" xfId="0" applyFont="1" applyFill="1" applyBorder="1" applyAlignment="1">
      <alignment horizontal="center" vertical="center" textRotation="90" wrapText="1" shrinkToFit="1"/>
    </xf>
    <xf numFmtId="0" fontId="5" fillId="3" borderId="0" xfId="1" applyFont="1" applyFill="1" applyBorder="1" applyAlignment="1">
      <alignment horizontal="center" vertical="center" wrapText="1"/>
    </xf>
    <xf numFmtId="0" fontId="5" fillId="3" borderId="0" xfId="1" applyFont="1" applyFill="1" applyBorder="1" applyAlignment="1">
      <alignment horizontal="center" vertical="center"/>
    </xf>
    <xf numFmtId="0" fontId="0" fillId="0" borderId="0" xfId="0" applyBorder="1"/>
    <xf numFmtId="0" fontId="6" fillId="0" borderId="0" xfId="0" applyFont="1" applyBorder="1" applyAlignment="1">
      <alignment horizontal="center" vertical="center" wrapText="1" shrinkToFit="1"/>
    </xf>
    <xf numFmtId="0" fontId="7" fillId="2" borderId="0" xfId="0" applyFont="1" applyFill="1" applyBorder="1" applyAlignment="1">
      <alignment horizontal="center" vertical="center" textRotation="90" wrapText="1" shrinkToFit="1"/>
    </xf>
    <xf numFmtId="0" fontId="7" fillId="0" borderId="0" xfId="0" applyFont="1" applyFill="1" applyBorder="1" applyAlignment="1">
      <alignment horizontal="center" vertical="center" textRotation="90" wrapText="1" shrinkToFit="1"/>
    </xf>
    <xf numFmtId="0" fontId="8" fillId="3" borderId="0" xfId="0" applyFont="1" applyFill="1" applyBorder="1" applyAlignment="1">
      <alignment vertical="center" wrapText="1" shrinkToFit="1"/>
    </xf>
    <xf numFmtId="0" fontId="9" fillId="3" borderId="0" xfId="0" applyFont="1" applyFill="1" applyBorder="1" applyAlignment="1">
      <alignment vertical="center" wrapText="1" shrinkToFit="1"/>
    </xf>
    <xf numFmtId="0" fontId="10" fillId="3" borderId="0" xfId="0" applyFont="1" applyFill="1" applyBorder="1" applyAlignment="1">
      <alignment vertical="center" wrapText="1" shrinkToFit="1"/>
    </xf>
    <xf numFmtId="0" fontId="11" fillId="3" borderId="0" xfId="0" applyFont="1" applyFill="1" applyBorder="1" applyAlignment="1">
      <alignment vertical="center" wrapText="1" shrinkToFit="1"/>
    </xf>
    <xf numFmtId="0" fontId="12" fillId="3" borderId="0" xfId="0" applyFont="1" applyFill="1" applyBorder="1" applyAlignment="1">
      <alignment vertical="center" wrapText="1" shrinkToFit="1"/>
    </xf>
    <xf numFmtId="49" fontId="13" fillId="0" borderId="0" xfId="0" applyNumberFormat="1" applyFont="1" applyBorder="1" applyAlignment="1">
      <alignment horizontal="center" vertical="center" wrapText="1" shrinkToFit="1"/>
    </xf>
    <xf numFmtId="49" fontId="14" fillId="2" borderId="0" xfId="0" applyNumberFormat="1" applyFont="1" applyFill="1" applyBorder="1" applyAlignment="1">
      <alignment horizontal="center" vertical="center" textRotation="90" wrapText="1" shrinkToFit="1"/>
    </xf>
    <xf numFmtId="49" fontId="14" fillId="0" borderId="0" xfId="0" applyNumberFormat="1" applyFont="1" applyFill="1" applyBorder="1" applyAlignment="1">
      <alignment horizontal="center" vertical="center" textRotation="90" wrapText="1" shrinkToFit="1"/>
    </xf>
    <xf numFmtId="164" fontId="15" fillId="4" borderId="0" xfId="0" applyNumberFormat="1" applyFont="1" applyFill="1" applyBorder="1" applyAlignment="1">
      <alignment horizontal="center" vertical="center" shrinkToFit="1"/>
    </xf>
    <xf numFmtId="0" fontId="16" fillId="4" borderId="0" xfId="0" applyNumberFormat="1" applyFont="1" applyFill="1" applyBorder="1" applyAlignment="1">
      <alignment horizontal="center" vertical="center" shrinkToFit="1"/>
    </xf>
    <xf numFmtId="0" fontId="15" fillId="4" borderId="0" xfId="0" applyNumberFormat="1" applyFont="1" applyFill="1" applyBorder="1" applyAlignment="1">
      <alignment horizontal="center" vertical="center" shrinkToFit="1"/>
    </xf>
    <xf numFmtId="164" fontId="17" fillId="4" borderId="0" xfId="0" applyNumberFormat="1" applyFont="1" applyFill="1" applyBorder="1" applyAlignment="1">
      <alignment horizontal="center" vertical="center" shrinkToFit="1"/>
    </xf>
    <xf numFmtId="0" fontId="18" fillId="3" borderId="0" xfId="1" applyFont="1" applyFill="1" applyBorder="1" applyAlignment="1">
      <alignment horizontal="center" vertical="center"/>
    </xf>
    <xf numFmtId="0" fontId="19" fillId="0" borderId="0" xfId="0" applyFont="1" applyBorder="1"/>
    <xf numFmtId="0" fontId="20" fillId="0" borderId="0" xfId="0" applyNumberFormat="1" applyFont="1" applyBorder="1" applyAlignment="1">
      <alignment horizontal="center" vertical="center" wrapText="1" shrinkToFit="1"/>
    </xf>
    <xf numFmtId="0" fontId="21" fillId="2" borderId="0" xfId="0" applyNumberFormat="1" applyFont="1" applyFill="1" applyBorder="1" applyAlignment="1">
      <alignment horizontal="center" vertical="center" textRotation="90" wrapText="1" shrinkToFit="1"/>
    </xf>
    <xf numFmtId="0" fontId="21" fillId="0" borderId="0" xfId="0" applyNumberFormat="1" applyFont="1" applyFill="1" applyBorder="1" applyAlignment="1">
      <alignment horizontal="center" vertical="center" textRotation="90" wrapText="1" shrinkToFit="1"/>
    </xf>
    <xf numFmtId="0" fontId="13" fillId="0" borderId="0" xfId="0" applyNumberFormat="1" applyFont="1" applyFill="1" applyBorder="1" applyAlignment="1">
      <alignment horizontal="center" vertical="center" wrapText="1" shrinkToFit="1"/>
    </xf>
    <xf numFmtId="0" fontId="22" fillId="0" borderId="0" xfId="0" applyNumberFormat="1" applyFont="1" applyFill="1" applyBorder="1" applyAlignment="1">
      <alignment horizontal="center" vertical="center" wrapText="1" shrinkToFit="1"/>
    </xf>
    <xf numFmtId="0" fontId="23" fillId="5" borderId="0" xfId="0" applyNumberFormat="1" applyFont="1" applyFill="1" applyBorder="1" applyAlignment="1">
      <alignment horizontal="center" vertical="center" wrapText="1" shrinkToFit="1"/>
    </xf>
    <xf numFmtId="0" fontId="23" fillId="0" borderId="0" xfId="0" applyNumberFormat="1" applyFont="1" applyFill="1" applyBorder="1" applyAlignment="1">
      <alignment horizontal="center" vertical="center" wrapText="1" shrinkToFit="1"/>
    </xf>
    <xf numFmtId="0" fontId="24" fillId="6" borderId="0" xfId="1" applyFont="1" applyFill="1" applyBorder="1" applyAlignment="1">
      <alignment horizontal="center" vertical="center"/>
    </xf>
    <xf numFmtId="0" fontId="25" fillId="0" borderId="0" xfId="0" applyFont="1" applyBorder="1"/>
    <xf numFmtId="0" fontId="23" fillId="5" borderId="0" xfId="0" applyNumberFormat="1" applyFont="1" applyFill="1" applyBorder="1" applyAlignment="1">
      <alignment horizontal="center" vertical="center" wrapText="1" shrinkToFit="1"/>
    </xf>
    <xf numFmtId="0" fontId="23" fillId="0" borderId="0" xfId="0" applyFont="1" applyFill="1" applyAlignment="1">
      <alignment horizontal="center" vertical="center" wrapText="1" shrinkToFit="1"/>
    </xf>
    <xf numFmtId="0" fontId="26" fillId="3" borderId="0" xfId="1" applyFont="1" applyFill="1" applyBorder="1" applyAlignment="1">
      <alignment horizontal="center" vertical="center"/>
    </xf>
    <xf numFmtId="0" fontId="0" fillId="5" borderId="0" xfId="0" applyFill="1" applyAlignment="1">
      <alignment horizontal="center" vertical="center" wrapText="1" shrinkToFit="1"/>
    </xf>
    <xf numFmtId="0" fontId="27" fillId="3" borderId="0" xfId="1" applyFont="1" applyFill="1" applyBorder="1" applyAlignment="1">
      <alignment horizontal="center" vertical="center"/>
    </xf>
    <xf numFmtId="0" fontId="28" fillId="3" borderId="0" xfId="1" applyFont="1" applyFill="1" applyBorder="1" applyAlignment="1">
      <alignment horizontal="center" vertical="center"/>
    </xf>
    <xf numFmtId="0" fontId="29" fillId="3" borderId="0" xfId="1" applyFont="1" applyFill="1" applyBorder="1" applyAlignment="1">
      <alignment horizontal="center" vertical="center"/>
    </xf>
    <xf numFmtId="0" fontId="30" fillId="0" borderId="0" xfId="0" applyFont="1" applyAlignment="1">
      <alignment horizontal="left" vertical="top" wrapText="1" readingOrder="1"/>
    </xf>
    <xf numFmtId="0" fontId="33" fillId="0" borderId="0" xfId="0" applyNumberFormat="1" applyFont="1" applyBorder="1" applyAlignment="1">
      <alignment horizontal="center" vertical="center" wrapText="1" shrinkToFit="1"/>
    </xf>
    <xf numFmtId="0" fontId="34" fillId="0" borderId="0" xfId="0" applyNumberFormat="1" applyFont="1" applyFill="1" applyBorder="1" applyAlignment="1">
      <alignment horizontal="center" vertical="center" wrapText="1" shrinkToFit="1"/>
    </xf>
    <xf numFmtId="0" fontId="35" fillId="0" borderId="0" xfId="0" applyFont="1" applyAlignment="1">
      <alignment horizontal="left" vertical="top" wrapText="1" readingOrder="1"/>
    </xf>
    <xf numFmtId="0" fontId="36" fillId="0" borderId="0" xfId="0" applyNumberFormat="1" applyFont="1" applyBorder="1" applyAlignment="1">
      <alignment horizontal="center" vertical="center" wrapText="1" shrinkToFit="1"/>
    </xf>
    <xf numFmtId="0" fontId="37" fillId="0" borderId="0" xfId="0" applyNumberFormat="1" applyFont="1" applyBorder="1" applyAlignment="1">
      <alignment horizontal="center" vertical="center" wrapText="1" shrinkToFit="1"/>
    </xf>
    <xf numFmtId="0" fontId="38" fillId="0" borderId="0" xfId="0" applyFont="1" applyAlignment="1">
      <alignment vertical="center" readingOrder="1"/>
    </xf>
    <xf numFmtId="0" fontId="39" fillId="0" borderId="0" xfId="0" applyFont="1" applyAlignment="1">
      <alignment wrapText="1" readingOrder="1"/>
    </xf>
    <xf numFmtId="164" fontId="15" fillId="0" borderId="0"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164" fontId="40" fillId="7" borderId="0" xfId="0" applyNumberFormat="1" applyFont="1" applyFill="1" applyBorder="1" applyAlignment="1">
      <alignment horizontal="center" vertical="center" shrinkToFit="1"/>
    </xf>
    <xf numFmtId="0" fontId="41" fillId="0" borderId="0" xfId="0" applyNumberFormat="1" applyFont="1" applyBorder="1" applyAlignment="1">
      <alignment horizontal="center" vertical="center" wrapText="1" shrinkToFit="1"/>
    </xf>
    <xf numFmtId="0" fontId="42" fillId="0" borderId="0" xfId="0" applyFont="1" applyAlignment="1">
      <alignment readingOrder="1"/>
    </xf>
    <xf numFmtId="0" fontId="43" fillId="3" borderId="0" xfId="1" applyFont="1" applyFill="1" applyBorder="1" applyAlignment="1">
      <alignment horizontal="left" vertical="center" wrapText="1"/>
    </xf>
    <xf numFmtId="0" fontId="44" fillId="0" borderId="0" xfId="0" applyNumberFormat="1" applyFont="1" applyBorder="1" applyAlignment="1">
      <alignment horizontal="center" vertical="center" wrapText="1" shrinkToFit="1"/>
    </xf>
    <xf numFmtId="0" fontId="45" fillId="0" borderId="0" xfId="0" applyNumberFormat="1" applyFont="1" applyFill="1" applyBorder="1" applyAlignment="1">
      <alignment horizontal="center" vertical="center" wrapText="1" shrinkToFit="1"/>
    </xf>
    <xf numFmtId="0" fontId="23" fillId="0" borderId="0" xfId="0" applyNumberFormat="1" applyFont="1" applyFill="1" applyBorder="1" applyAlignment="1">
      <alignment horizontal="center" vertical="center" wrapText="1" shrinkToFit="1"/>
    </xf>
    <xf numFmtId="0" fontId="46" fillId="0" borderId="0" xfId="0" applyFont="1" applyAlignment="1">
      <alignment wrapText="1"/>
    </xf>
    <xf numFmtId="164" fontId="15" fillId="8" borderId="0" xfId="0" applyNumberFormat="1" applyFont="1" applyFill="1" applyBorder="1" applyAlignment="1">
      <alignment horizontal="center" vertical="center" shrinkToFit="1"/>
    </xf>
    <xf numFmtId="0" fontId="0" fillId="0" borderId="0" xfId="0" applyAlignment="1"/>
    <xf numFmtId="0" fontId="47" fillId="0" borderId="0" xfId="0" applyNumberFormat="1" applyFont="1" applyBorder="1" applyAlignment="1">
      <alignment horizontal="center" vertical="center" wrapText="1" shrinkToFit="1"/>
    </xf>
    <xf numFmtId="0" fontId="48" fillId="5" borderId="0" xfId="0" applyNumberFormat="1" applyFont="1" applyFill="1" applyBorder="1" applyAlignment="1">
      <alignment horizontal="center" vertical="center" wrapText="1" shrinkToFit="1"/>
    </xf>
    <xf numFmtId="0" fontId="48" fillId="0" borderId="0" xfId="0" applyNumberFormat="1" applyFont="1" applyFill="1" applyBorder="1" applyAlignment="1">
      <alignment horizontal="center" vertical="center" wrapText="1" shrinkToFit="1"/>
    </xf>
    <xf numFmtId="0" fontId="48" fillId="9" borderId="0" xfId="0" applyNumberFormat="1" applyFont="1" applyFill="1" applyBorder="1" applyAlignment="1">
      <alignment horizontal="center" vertical="center" wrapText="1" shrinkToFit="1"/>
    </xf>
    <xf numFmtId="0" fontId="3" fillId="3" borderId="0" xfId="0" applyFont="1" applyFill="1" applyBorder="1" applyAlignment="1">
      <alignment horizontal="center" vertical="center" wrapText="1" shrinkToFit="1"/>
    </xf>
    <xf numFmtId="0" fontId="4" fillId="3" borderId="0" xfId="0" applyFont="1" applyFill="1" applyBorder="1" applyAlignment="1">
      <alignment horizontal="center" vertical="center" textRotation="90" wrapText="1" shrinkToFit="1"/>
    </xf>
    <xf numFmtId="164" fontId="49" fillId="8" borderId="0" xfId="0" applyNumberFormat="1" applyFont="1" applyFill="1" applyBorder="1" applyAlignment="1">
      <alignment horizontal="center" vertical="center" wrapText="1" shrinkToFit="1"/>
    </xf>
    <xf numFmtId="0" fontId="0" fillId="3" borderId="0" xfId="0" applyFill="1" applyBorder="1"/>
    <xf numFmtId="0" fontId="48" fillId="3" borderId="0" xfId="0" applyNumberFormat="1" applyFont="1" applyFill="1" applyBorder="1" applyAlignment="1">
      <alignment horizontal="center" vertical="center" wrapText="1" shrinkToFit="1"/>
    </xf>
    <xf numFmtId="0" fontId="48" fillId="0" borderId="0" xfId="0" applyNumberFormat="1" applyFont="1" applyFill="1" applyBorder="1" applyAlignment="1">
      <alignment horizontal="center" vertical="center" wrapText="1" shrinkToFit="1"/>
    </xf>
    <xf numFmtId="0" fontId="50" fillId="0" borderId="0" xfId="0" applyFont="1" applyFill="1" applyAlignment="1">
      <alignment horizontal="center" vertical="center" wrapText="1" shrinkToFit="1"/>
    </xf>
    <xf numFmtId="0" fontId="25" fillId="3" borderId="0" xfId="0" applyFont="1" applyFill="1" applyBorder="1"/>
    <xf numFmtId="0" fontId="51" fillId="3" borderId="0" xfId="0" applyFont="1" applyFill="1" applyBorder="1" applyAlignment="1">
      <alignment horizontal="center" vertical="center" wrapText="1" shrinkToFit="1"/>
    </xf>
    <xf numFmtId="0" fontId="52" fillId="3" borderId="0" xfId="0" applyNumberFormat="1" applyFont="1" applyFill="1" applyBorder="1" applyAlignment="1">
      <alignment horizontal="center" vertical="center" shrinkToFit="1"/>
    </xf>
    <xf numFmtId="0" fontId="51" fillId="3" borderId="0" xfId="0" applyNumberFormat="1" applyFont="1" applyFill="1" applyBorder="1" applyAlignment="1">
      <alignment horizontal="center" vertical="center" shrinkToFit="1"/>
    </xf>
    <xf numFmtId="0" fontId="3" fillId="3" borderId="0" xfId="0" applyNumberFormat="1" applyFont="1" applyFill="1" applyBorder="1" applyAlignment="1">
      <alignment horizontal="center" vertical="center" shrinkToFit="1"/>
    </xf>
    <xf numFmtId="0" fontId="52" fillId="3" borderId="0" xfId="0" applyNumberFormat="1" applyFont="1" applyFill="1" applyBorder="1" applyAlignment="1">
      <alignment horizontal="center" vertical="center" wrapText="1" shrinkToFit="1"/>
    </xf>
    <xf numFmtId="0" fontId="52" fillId="3" borderId="0" xfId="0" applyFont="1" applyFill="1" applyBorder="1" applyAlignment="1">
      <alignment horizontal="center" vertical="center" wrapText="1" shrinkToFit="1"/>
    </xf>
  </cellXfs>
  <cellStyles count="45">
    <cellStyle name="Acc. N" xfId="2"/>
    <cellStyle name="Acc. Vital. N" xfId="3"/>
    <cellStyle name="Acc. Vitalité TeamE" xfId="4"/>
    <cellStyle name="Acc.t TeamE" xfId="5"/>
    <cellStyle name="Dessert N" xfId="6"/>
    <cellStyle name="Dessert TeamE" xfId="7"/>
    <cellStyle name="Dessert Vital. N" xfId="8"/>
    <cellStyle name="Dessert Vitalité TeamE" xfId="9"/>
    <cellStyle name="Dicton" xfId="10"/>
    <cellStyle name="Entrée 2 N" xfId="11"/>
    <cellStyle name="Entrée 2 TeamE" xfId="12"/>
    <cellStyle name="Entrée N" xfId="13"/>
    <cellStyle name="Entrée TeamE" xfId="14"/>
    <cellStyle name="Entrée Vital. N" xfId="15"/>
    <cellStyle name="Entrée Vitalité TeamE" xfId="16"/>
    <cellStyle name="Euro" xfId="17"/>
    <cellStyle name="Fromage N" xfId="18"/>
    <cellStyle name="Fromage TeamE" xfId="19"/>
    <cellStyle name="Fromage vital. N" xfId="20"/>
    <cellStyle name="Fromage vitalité TeamE" xfId="21"/>
    <cellStyle name="Jour et fête" xfId="22"/>
    <cellStyle name="Lien hypertexte 2" xfId="23"/>
    <cellStyle name="Menus conseil" xfId="24"/>
    <cellStyle name="Milliers 2" xfId="25"/>
    <cellStyle name="Monétaire 2" xfId="26"/>
    <cellStyle name="Normal" xfId="0" builtinId="0"/>
    <cellStyle name="Normal 11" xfId="27"/>
    <cellStyle name="Normal 2" xfId="28"/>
    <cellStyle name="Normal 2 2" xfId="1"/>
    <cellStyle name="Normal 24" xfId="29"/>
    <cellStyle name="Normal 3" xfId="30"/>
    <cellStyle name="Normal 3 2" xfId="31"/>
    <cellStyle name="Normal 4" xfId="32"/>
    <cellStyle name="Normal 5" xfId="33"/>
    <cellStyle name="Normal 5 2" xfId="34"/>
    <cellStyle name="Normal 6" xfId="35"/>
    <cellStyle name="Normal 6 2" xfId="36"/>
    <cellStyle name="Normal 7" xfId="37"/>
    <cellStyle name="Normal 8" xfId="38"/>
    <cellStyle name="Plat N" xfId="39"/>
    <cellStyle name="Plat TeamE" xfId="40"/>
    <cellStyle name="Plat Vital. N" xfId="41"/>
    <cellStyle name="Plat Vitalité TeamE" xfId="42"/>
    <cellStyle name="Pourcentage 2" xfId="43"/>
    <cellStyle name="Semaine" xfId="44"/>
  </cellStyles>
  <dxfs count="185">
    <dxf>
      <font>
        <b/>
        <i val="0"/>
        <color rgb="FF0070C0"/>
      </font>
    </dxf>
    <dxf>
      <font>
        <b/>
        <i val="0"/>
        <color theme="9" tint="-0.499984740745262"/>
      </font>
    </dxf>
    <dxf>
      <font>
        <b/>
        <i val="0"/>
        <color theme="9" tint="-0.499984740745262"/>
      </font>
    </dxf>
    <dxf>
      <font>
        <b/>
        <i val="0"/>
        <color theme="9"/>
      </font>
    </dxf>
    <dxf>
      <font>
        <b/>
        <i val="0"/>
        <color theme="9"/>
      </font>
    </dxf>
    <dxf>
      <font>
        <b/>
        <i val="0"/>
        <color theme="9" tint="-0.499984740745262"/>
      </font>
    </dxf>
    <dxf>
      <font>
        <b/>
        <i val="0"/>
        <color rgb="FF0070C0"/>
      </font>
    </dxf>
    <dxf>
      <font>
        <b/>
        <i val="0"/>
        <color theme="9" tint="-0.499984740745262"/>
      </font>
    </dxf>
    <dxf>
      <font>
        <b/>
        <i val="0"/>
        <color theme="9"/>
      </font>
    </dxf>
    <dxf>
      <font>
        <b/>
        <i val="0"/>
        <color theme="9"/>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rgb="FF92D050"/>
      </font>
    </dxf>
    <dxf>
      <font>
        <b/>
        <i val="0"/>
        <color theme="9" tint="-0.499984740745262"/>
      </font>
    </dxf>
    <dxf>
      <font>
        <b/>
        <i val="0"/>
        <color rgb="FF0070C0"/>
      </font>
    </dxf>
    <dxf>
      <font>
        <b/>
        <i val="0"/>
        <color rgb="FF0070C0"/>
      </font>
    </dxf>
    <dxf>
      <font>
        <b/>
        <i val="0"/>
        <color rgb="FF0070C0"/>
      </font>
    </dxf>
    <dxf>
      <font>
        <b/>
        <i val="0"/>
        <color theme="9" tint="-0.499984740745262"/>
      </font>
    </dxf>
    <dxf>
      <font>
        <b/>
        <i val="0"/>
        <color theme="9" tint="-0.499984740745262"/>
      </font>
    </dxf>
    <dxf>
      <font>
        <b/>
        <i val="0"/>
        <color theme="9" tint="-0.499984740745262"/>
      </font>
    </dxf>
    <dxf>
      <font>
        <b/>
        <i val="0"/>
        <color theme="9" tint="-0.499984740745262"/>
      </font>
    </dxf>
    <dxf>
      <font>
        <b/>
        <i val="0"/>
        <color rgb="FF92D050"/>
      </font>
    </dxf>
    <dxf>
      <font>
        <b/>
        <i val="0"/>
        <color rgb="FF92D050"/>
      </font>
    </dxf>
    <dxf>
      <font>
        <b/>
        <i val="0"/>
        <color rgb="FF92D050"/>
      </font>
    </dxf>
    <dxf>
      <font>
        <b/>
        <i val="0"/>
        <color rgb="FF92D050"/>
      </font>
    </dxf>
    <dxf>
      <font>
        <b/>
        <i val="0"/>
        <color theme="9"/>
      </font>
    </dxf>
    <dxf>
      <font>
        <b/>
        <i val="0"/>
        <color rgb="FF92D050"/>
      </font>
    </dxf>
    <dxf>
      <font>
        <b/>
        <i val="0"/>
        <color rgb="FF92D050"/>
      </font>
    </dxf>
    <dxf>
      <font>
        <b/>
        <i val="0"/>
        <color theme="9"/>
      </font>
    </dxf>
    <dxf>
      <font>
        <b/>
        <i val="0"/>
        <color theme="9"/>
      </font>
    </dxf>
    <dxf>
      <font>
        <b/>
        <i val="0"/>
        <color theme="9"/>
      </font>
    </dxf>
    <dxf>
      <font>
        <b/>
        <i val="0"/>
        <color theme="9"/>
      </font>
    </dxf>
    <dxf>
      <font>
        <b/>
        <i val="0"/>
        <color theme="9" tint="-0.499984740745262"/>
      </font>
    </dxf>
    <dxf>
      <font>
        <b/>
        <i val="0"/>
        <color rgb="FF0070C0"/>
      </font>
    </dxf>
    <dxf>
      <font>
        <b/>
        <i val="0"/>
        <color theme="9" tint="-0.499984740745262"/>
      </font>
    </dxf>
    <dxf>
      <font>
        <b/>
        <i val="0"/>
        <color theme="9"/>
      </font>
    </dxf>
    <dxf>
      <font>
        <b/>
        <i val="0"/>
        <color theme="9"/>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rgb="FF92D050"/>
      </font>
    </dxf>
    <dxf>
      <font>
        <b/>
        <i val="0"/>
        <color theme="9" tint="-0.499984740745262"/>
      </font>
    </dxf>
    <dxf>
      <font>
        <b/>
        <i val="0"/>
        <color rgb="FF0070C0"/>
      </font>
    </dxf>
    <dxf>
      <font>
        <b/>
        <i val="0"/>
        <color rgb="FF0070C0"/>
      </font>
    </dxf>
    <dxf>
      <font>
        <b/>
        <i val="0"/>
        <color rgb="FF0070C0"/>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font>
    </dxf>
    <dxf>
      <font>
        <b/>
        <i val="0"/>
        <color theme="9"/>
      </font>
    </dxf>
    <dxf>
      <font>
        <b/>
        <i val="0"/>
        <color theme="9" tint="-0.499984740745262"/>
      </font>
    </dxf>
    <dxf>
      <font>
        <b/>
        <i val="0"/>
        <color rgb="FF0070C0"/>
      </font>
    </dxf>
    <dxf>
      <font>
        <b/>
        <i val="0"/>
        <color theme="9" tint="-0.499984740745262"/>
      </font>
    </dxf>
    <dxf>
      <font>
        <b/>
        <i val="0"/>
        <color theme="9"/>
      </font>
    </dxf>
    <dxf>
      <font>
        <b/>
        <i val="0"/>
        <color theme="9"/>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rgb="FF92D050"/>
      </font>
    </dxf>
    <dxf>
      <font>
        <b/>
        <i val="0"/>
        <color theme="9" tint="-0.499984740745262"/>
      </font>
    </dxf>
    <dxf>
      <font>
        <b/>
        <i val="0"/>
        <color rgb="FF0070C0"/>
      </font>
    </dxf>
    <dxf>
      <font>
        <b/>
        <i val="0"/>
        <color rgb="FF0070C0"/>
      </font>
    </dxf>
    <dxf>
      <font>
        <b/>
        <i val="0"/>
        <color rgb="FF0070C0"/>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font>
    </dxf>
    <dxf>
      <font>
        <b/>
        <i val="0"/>
        <color theme="9"/>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rgb="FF92D050"/>
      </font>
    </dxf>
    <dxf>
      <font>
        <b/>
        <i val="0"/>
        <color theme="9" tint="-0.499984740745262"/>
      </font>
    </dxf>
    <dxf>
      <font>
        <b/>
        <i val="0"/>
        <color rgb="FF0070C0"/>
      </font>
    </dxf>
    <dxf>
      <font>
        <b/>
        <i val="0"/>
        <color rgb="FF0070C0"/>
      </font>
    </dxf>
    <dxf>
      <font>
        <b/>
        <i val="0"/>
        <color rgb="FF0070C0"/>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font>
    </dxf>
    <dxf>
      <font>
        <b/>
        <i val="0"/>
        <color theme="9"/>
      </font>
    </dxf>
    <dxf>
      <font>
        <b/>
        <i val="0"/>
        <color theme="9" tint="-0.499984740745262"/>
      </font>
    </dxf>
    <dxf>
      <font>
        <b/>
        <i val="0"/>
        <color rgb="FF0070C0"/>
      </font>
    </dxf>
    <dxf>
      <font>
        <b/>
        <i val="0"/>
        <color theme="9" tint="-0.499984740745262"/>
      </font>
    </dxf>
    <dxf>
      <font>
        <b/>
        <i val="0"/>
        <color theme="9"/>
      </font>
    </dxf>
    <dxf>
      <font>
        <b/>
        <i val="0"/>
        <color theme="9"/>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rgb="FF92D050"/>
      </font>
    </dxf>
    <dxf>
      <font>
        <b/>
        <i val="0"/>
        <color theme="9" tint="-0.499984740745262"/>
      </font>
    </dxf>
    <dxf>
      <font>
        <b/>
        <i val="0"/>
        <color rgb="FF0070C0"/>
      </font>
    </dxf>
    <dxf>
      <font>
        <b/>
        <i val="0"/>
        <color rgb="FF0070C0"/>
      </font>
    </dxf>
    <dxf>
      <font>
        <b/>
        <i val="0"/>
        <color rgb="FF0070C0"/>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rgb="FF0070C0"/>
      </font>
    </dxf>
    <dxf>
      <font>
        <b/>
        <i val="0"/>
        <color theme="9"/>
      </font>
    </dxf>
    <dxf>
      <font>
        <b/>
        <i val="0"/>
        <color theme="9" tint="-0.499984740745262"/>
      </font>
    </dxf>
    <dxf>
      <font>
        <b/>
        <i val="0"/>
        <color rgb="FF92D050"/>
      </font>
    </dxf>
    <dxf>
      <font>
        <b/>
        <i val="0"/>
        <color theme="9" tint="-0.24994659260841701"/>
      </font>
    </dxf>
    <dxf>
      <font>
        <b/>
        <i val="0"/>
        <color rgb="FF0070C0"/>
      </font>
    </dxf>
    <dxf>
      <font>
        <b/>
        <i val="0"/>
        <color rgb="FF0070C0"/>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24994659260841701"/>
      </font>
    </dxf>
    <dxf>
      <font>
        <b/>
        <i val="0"/>
        <color theme="9" tint="-0.499984740745262"/>
      </font>
    </dxf>
    <dxf>
      <font>
        <b/>
        <i val="0"/>
        <color rgb="FF0070C0"/>
      </font>
    </dxf>
    <dxf>
      <font>
        <b/>
        <i val="0"/>
        <color theme="9"/>
      </font>
    </dxf>
    <dxf>
      <font>
        <b/>
        <i val="0"/>
        <color theme="9"/>
      </font>
    </dxf>
    <dxf>
      <font>
        <b/>
        <i val="0"/>
        <color theme="9"/>
      </font>
    </dxf>
    <dxf>
      <font>
        <b/>
        <i val="0"/>
        <color theme="9"/>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rgb="FF92D050"/>
      </font>
    </dxf>
    <dxf>
      <font>
        <b/>
        <i val="0"/>
        <color theme="9" tint="-0.499984740745262"/>
      </font>
    </dxf>
    <dxf>
      <font>
        <b/>
        <i val="0"/>
        <color rgb="FF0070C0"/>
      </font>
    </dxf>
    <dxf>
      <font>
        <b/>
        <i val="0"/>
        <color rgb="FF0070C0"/>
      </font>
    </dxf>
    <dxf>
      <font>
        <b/>
        <i val="0"/>
        <color rgb="FF0070C0"/>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rgb="FF0070C0"/>
      </font>
    </dxf>
    <dxf>
      <font>
        <b/>
        <i val="0"/>
        <color theme="9" tint="-0.499984740745262"/>
      </font>
    </dxf>
    <dxf>
      <font>
        <b/>
        <i val="0"/>
        <color theme="9"/>
      </font>
    </dxf>
    <dxf>
      <font>
        <b/>
        <i val="0"/>
        <color theme="9"/>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theme="9" tint="-0.499984740745262"/>
      </font>
    </dxf>
    <dxf>
      <font>
        <b/>
        <i val="0"/>
        <color rgb="FF92D050"/>
      </font>
    </dxf>
    <dxf>
      <font>
        <b/>
        <i val="0"/>
        <color theme="9" tint="-0.499984740745262"/>
      </font>
    </dxf>
    <dxf>
      <font>
        <b/>
        <i val="0"/>
        <color rgb="FF0070C0"/>
      </font>
    </dxf>
    <dxf>
      <font>
        <b/>
        <i val="0"/>
        <color rgb="FF0070C0"/>
      </font>
    </dxf>
    <dxf>
      <font>
        <b/>
        <i val="0"/>
        <color rgb="FF0070C0"/>
      </font>
    </dxf>
    <dxf>
      <font>
        <b/>
        <i val="0"/>
        <color theme="9" tint="-0.499984740745262"/>
      </font>
    </dxf>
    <dxf>
      <font>
        <b/>
        <i val="0"/>
        <color theme="9" tint="-0.499984740745262"/>
      </font>
    </dxf>
    <dxf>
      <font>
        <b/>
        <i val="0"/>
        <color theme="9" tint="-0.499984740745262"/>
      </font>
    </dxf>
    <dxf>
      <font>
        <b/>
        <i val="0"/>
        <color theme="9"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3</xdr:col>
      <xdr:colOff>123825</xdr:colOff>
      <xdr:row>39</xdr:row>
      <xdr:rowOff>0</xdr:rowOff>
    </xdr:to>
    <xdr:pic>
      <xdr:nvPicPr>
        <xdr:cNvPr id="2" name="Imag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171700" cy="2066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476250</xdr:colOff>
      <xdr:row>15</xdr:row>
      <xdr:rowOff>219075</xdr:rowOff>
    </xdr:from>
    <xdr:to>
      <xdr:col>12</xdr:col>
      <xdr:colOff>1847850</xdr:colOff>
      <xdr:row>17</xdr:row>
      <xdr:rowOff>523875</xdr:rowOff>
    </xdr:to>
    <xdr:pic>
      <xdr:nvPicPr>
        <xdr:cNvPr id="3" name="Picture 24" descr="C:\Users\cyrielle.laurette\Pictures\Fournisseurs\7053-Producteurs08.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82625" y="8343900"/>
          <a:ext cx="13716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476250</xdr:colOff>
      <xdr:row>19</xdr:row>
      <xdr:rowOff>152400</xdr:rowOff>
    </xdr:from>
    <xdr:to>
      <xdr:col>12</xdr:col>
      <xdr:colOff>1847850</xdr:colOff>
      <xdr:row>22</xdr:row>
      <xdr:rowOff>466725</xdr:rowOff>
    </xdr:to>
    <xdr:pic>
      <xdr:nvPicPr>
        <xdr:cNvPr id="4" name="Picture 28" descr="C:\Users\cyrielle.laurette\Pictures\Fournisseurs\7053-Producteurs01.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382625" y="10563225"/>
          <a:ext cx="1371600"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457200</xdr:colOff>
      <xdr:row>23</xdr:row>
      <xdr:rowOff>180975</xdr:rowOff>
    </xdr:from>
    <xdr:to>
      <xdr:col>12</xdr:col>
      <xdr:colOff>1857375</xdr:colOff>
      <xdr:row>26</xdr:row>
      <xdr:rowOff>314325</xdr:rowOff>
    </xdr:to>
    <xdr:pic>
      <xdr:nvPicPr>
        <xdr:cNvPr id="5" name="Picture 25" descr="C:\Users\cyrielle.laurette\Pictures\Fournisseurs\7053-Producteurs04.jp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363575" y="12687300"/>
          <a:ext cx="140017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7037-PERIODE5%20PARTIE1%202023-24%20(1)%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7037-PERIODE5%20PARTIE1%202023-24%20(1)%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i-restauration.com\Citrix\CHANTIER%20MENUS%202016\P&#233;riode1%202016-2017\7073-PERIODE%201%202016%202017%20ST%20FRANCO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IRESTAURATION\Root_07\Dietetique\Plans%20alimentaires%20et%20Menus\plan%20alimentaire%20chiffr&#233;\PA%20-%20MAJ%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AS PRIVAS"/>
      <sheetName val="FOYER DE CREST"/>
      <sheetName val="HOPITAL Monté + SIBILLE SIPLAST"/>
      <sheetName val="CIAS"/>
      <sheetName val="RAMPA + GERFLOR"/>
      <sheetName val="Portage Pierrelatte"/>
      <sheetName val="HOPITAL BSA"/>
      <sheetName val="CCAS St Remèze"/>
      <sheetName val="SELFS ECOLES TEIL"/>
      <sheetName val="MERCREDI"/>
      <sheetName val="TEIL"/>
      <sheetName val="MISTRALOU"/>
      <sheetName val="BOURG"/>
      <sheetName val="RIBAMBELLE"/>
      <sheetName val="ECOLES ST LOUIS"/>
      <sheetName val="BSA "/>
      <sheetName val="ST JUST"/>
      <sheetName val="GABRIEL LONGUEVILLE"/>
      <sheetName val="ST ANDRE"/>
      <sheetName val="VILLENEUVE"/>
      <sheetName val="VIVIERS"/>
      <sheetName val="PLAN ALIMENTAIRE VIVIERS "/>
      <sheetName val="Grille 5E 5J"/>
      <sheetName val="Sem (4) "/>
      <sheetName val="SORTIE JOURNALIERE.(4)"/>
      <sheetName val="refroidissement(bis) (4)"/>
      <sheetName val="bon  (4)"/>
      <sheetName val="distribution (4)"/>
      <sheetName val="refroidissement (4)"/>
      <sheetName val="expidition (4)"/>
      <sheetName val=" refroidissement (4)"/>
      <sheetName val="ARDECHOUX (4)"/>
      <sheetName val="SDIS (4)"/>
      <sheetName val="foyer (4)"/>
      <sheetName val="ARS (4)"/>
      <sheetName val=" cc teil (4)"/>
      <sheetName val="cc vi (4)"/>
      <sheetName val=" cc au (4)"/>
      <sheetName val="livré (4)"/>
      <sheetName val="LYCEE (4)"/>
      <sheetName val="Sem (5)"/>
      <sheetName val="SORTIE JOURNALIERE.5"/>
      <sheetName val="bon (5)"/>
      <sheetName val="distribution (5)"/>
      <sheetName val="expidition (5)"/>
      <sheetName val="refroidissement(bis5)"/>
      <sheetName val="refroidissement (5)"/>
      <sheetName val="cc vi (5)"/>
      <sheetName val="cc remeze  (5)"/>
      <sheetName val="ARDECHOUX (5)"/>
      <sheetName val="creche (5)"/>
      <sheetName val="foyer (5)"/>
      <sheetName val="ARS (5)"/>
      <sheetName val="SDIS (5)"/>
      <sheetName val="LYCÉE (5)"/>
      <sheetName val="Sem (6)"/>
      <sheetName val="SORTIE JOURNALIERE.6"/>
      <sheetName val="bon (6)"/>
      <sheetName val="distribution (6)"/>
      <sheetName val="expidition (6)"/>
      <sheetName val="refroidissement (bis) (3)"/>
      <sheetName val="refroidissement (6)"/>
      <sheetName val="cc teil (6)"/>
      <sheetName val="cc vi (6)"/>
      <sheetName val="cc au (6)"/>
      <sheetName val="creche (6)"/>
      <sheetName val="ARDECHOUX (6)"/>
      <sheetName val="cattp"/>
      <sheetName val="foyer"/>
      <sheetName val="ARS (6)"/>
      <sheetName val="SDIS (6)"/>
      <sheetName val="livrés (6)"/>
      <sheetName val="louis (6)"/>
      <sheetName val="viviers (6)"/>
      <sheetName val="self teil (6)"/>
      <sheetName val="collège (6)"/>
      <sheetName val="LYCEE (6)"/>
      <sheetName val="Sem (7)"/>
      <sheetName val="SORTIE JOURNALIERE.7"/>
      <sheetName val="bon (7)"/>
      <sheetName val="expidition (7)"/>
      <sheetName val="distribution (7)"/>
      <sheetName val="refroidissement (bis) (7)"/>
      <sheetName val="refroidissement (7)"/>
      <sheetName val="creche  (7)"/>
      <sheetName val="ARDECHOUX (7)"/>
      <sheetName val="foyer (7)"/>
      <sheetName val="ARS"/>
      <sheetName val="SDIS (7)"/>
      <sheetName val="cc teil (7)"/>
      <sheetName val="ccau (7)"/>
      <sheetName val="cc vi(7)"/>
      <sheetName val="cattp (7)"/>
      <sheetName val="louis (7)"/>
      <sheetName val="viviers (7)"/>
      <sheetName val="self teil (7)"/>
      <sheetName val="collège (7)"/>
      <sheetName val="LYCEE (7)"/>
      <sheetName val="Sem (8)"/>
      <sheetName val="bon (8)"/>
      <sheetName val="SORTIE JOURNALIERE.8"/>
      <sheetName val="expidition (8)"/>
      <sheetName val="refroidissement (8)"/>
      <sheetName val="distribution (8)"/>
      <sheetName val="cc teil (8)"/>
      <sheetName val="cc au (8)"/>
      <sheetName val="cvi (8)"/>
      <sheetName val="ARDECHOUX (8)"/>
      <sheetName val="SDIS (8)"/>
      <sheetName val="creche  (8)"/>
      <sheetName val="foyer (8)"/>
      <sheetName val="LYCEE (8)"/>
      <sheetName val="Sem (9)"/>
      <sheetName val="SORTIE JOURNALIERE.9"/>
      <sheetName val="bon (9)"/>
      <sheetName val="expidition (9)"/>
      <sheetName val="refroidissement (9)"/>
      <sheetName val="distribution (9)"/>
      <sheetName val="ARDECHOUX (9)"/>
      <sheetName val="SDIS (9)"/>
      <sheetName val="creche  (9)"/>
      <sheetName val="foyer (9)"/>
      <sheetName val="ca au (9)"/>
      <sheetName val="cc au (9)"/>
      <sheetName val="LYCEE (9)"/>
      <sheetName val="Sem (10)"/>
      <sheetName val="SORTIE JOURNALIERE.10"/>
      <sheetName val="bon (10)"/>
      <sheetName val="distribution (10)"/>
      <sheetName val="refroidissement (10)"/>
      <sheetName val="expidition (10)"/>
      <sheetName val="cc teil (10)"/>
      <sheetName val="cc au (10)"/>
      <sheetName val="cvi au (10)"/>
      <sheetName val="ARDECHOUX (10)"/>
      <sheetName val="SDIS (10)"/>
      <sheetName val="livrés (10)"/>
      <sheetName val="Sem (11)"/>
      <sheetName val="bon (11)"/>
      <sheetName val="distribution (11)"/>
      <sheetName val="expidition (11)"/>
      <sheetName val="refroidissement"/>
      <sheetName val="refroidissement (11)"/>
      <sheetName val="creche  (11)"/>
      <sheetName val="ardechoux (11)"/>
      <sheetName val="sdis (11)"/>
      <sheetName val="cc teil (11)"/>
      <sheetName val="cc (11)"/>
      <sheetName val="cc vi (12)"/>
      <sheetName val="livré (11)"/>
      <sheetName val="LYCEE (10)"/>
      <sheetName val="vivier (11)"/>
      <sheetName val="self teil (11)"/>
      <sheetName val="self collège (11)"/>
      <sheetName val="Sem (12)"/>
      <sheetName val="bon (12)"/>
      <sheetName val="distribution (12)"/>
      <sheetName val="expidition (12)"/>
      <sheetName val="refroidissement(bis1) (6)"/>
      <sheetName val="refroidissement (12)"/>
      <sheetName val="sdis (12)"/>
      <sheetName val="ardechoux (12)"/>
      <sheetName val="creche  (12)"/>
      <sheetName val="cc teil (12)"/>
      <sheetName val="cc au (12)"/>
      <sheetName val="ccvi(12)"/>
      <sheetName val="ccstre (12)"/>
      <sheetName val="livrés (12)"/>
      <sheetName val="louis (12)"/>
      <sheetName val="viviers (12)"/>
      <sheetName val="self teil (12)"/>
      <sheetName val="collège (12)"/>
      <sheetName val="andre (12)"/>
      <sheetName val="Sem(11)"/>
      <sheetName val="bon(11)"/>
      <sheetName val="distribution(11)"/>
      <sheetName val="refroidissement(11)"/>
      <sheetName val="expidition(11)"/>
      <sheetName val="cc teil(11)"/>
      <sheetName val="cc au(11)"/>
      <sheetName val="cvi au(11)"/>
      <sheetName val="ARDECHOUX(11)"/>
      <sheetName val="SDIS(11)"/>
      <sheetName val="LYCEE(11)"/>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row>
        <row r="49">
          <cell r="D49">
            <v>0</v>
          </cell>
          <cell r="E49">
            <v>0</v>
          </cell>
          <cell r="F49">
            <v>0</v>
          </cell>
          <cell r="G49">
            <v>0</v>
          </cell>
          <cell r="H49" t="str">
            <v>glace</v>
          </cell>
          <cell r="I49">
            <v>0</v>
          </cell>
          <cell r="J49">
            <v>0</v>
          </cell>
          <cell r="K49">
            <v>0</v>
          </cell>
          <cell r="L49">
            <v>0</v>
          </cell>
        </row>
        <row r="50">
          <cell r="D50">
            <v>0</v>
          </cell>
          <cell r="E50">
            <v>0</v>
          </cell>
          <cell r="F50">
            <v>0</v>
          </cell>
          <cell r="J50">
            <v>0</v>
          </cell>
          <cell r="K50">
            <v>0</v>
          </cell>
          <cell r="L50">
            <v>0</v>
          </cell>
        </row>
      </sheetData>
      <sheetData sheetId="17"/>
      <sheetData sheetId="18"/>
      <sheetData sheetId="19"/>
      <sheetData sheetId="20"/>
      <sheetData sheetId="21"/>
      <sheetData sheetId="22"/>
      <sheetData sheetId="23">
        <row r="11">
          <cell r="B11" t="str">
            <v>SALADE DE POIS CHICHES</v>
          </cell>
          <cell r="D11" t="str">
            <v>SALADE VERTE</v>
          </cell>
          <cell r="H11" t="str">
            <v>SALADE DE POMMES DE TERRE</v>
          </cell>
          <cell r="J11" t="str">
            <v>BETTERAVES EN SALADE</v>
          </cell>
        </row>
        <row r="18">
          <cell r="B18" t="str">
            <v>PILON DE POULET TEXANE</v>
          </cell>
          <cell r="D18" t="str">
            <v>GRATIN DE PÂTES</v>
          </cell>
          <cell r="F18" t="str">
            <v>PAVE DE SAUMON</v>
          </cell>
          <cell r="H18" t="str">
            <v>SAUTÉ DE PORC À LA MOUTARDE</v>
          </cell>
          <cell r="J18" t="str">
            <v>FILET DE HOKI MSC SAUCE ANETH</v>
          </cell>
        </row>
        <row r="25">
          <cell r="B25" t="str">
            <v>CHOU-FLEUR RÔTI AU PAPRIKA</v>
          </cell>
          <cell r="H25" t="str">
            <v>COURGETTES</v>
          </cell>
          <cell r="J25" t="str">
            <v>CŒUR DE BLÉ</v>
          </cell>
        </row>
        <row r="32">
          <cell r="B32" t="str">
            <v>YAOURT NATURE</v>
          </cell>
          <cell r="D32" t="str">
            <v>YAOURT NATURE</v>
          </cell>
          <cell r="H32" t="str">
            <v>BÛCHETTE</v>
          </cell>
          <cell r="J32" t="str">
            <v>TOMME NOIRE</v>
          </cell>
        </row>
        <row r="37">
          <cell r="B37" t="str">
            <v>FRUIT DE SAISON</v>
          </cell>
          <cell r="D37" t="str">
            <v>FRUIT DE SAISON</v>
          </cell>
          <cell r="H37" t="str">
            <v>GÂTEAU</v>
          </cell>
          <cell r="J37" t="str">
            <v>COMPOTE DE FRUITS</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11">
          <cell r="B11" t="str">
            <v>MACÉDOINE DE LÉGUMES</v>
          </cell>
          <cell r="D11" t="str">
            <v>SALADE DE TOMATES</v>
          </cell>
          <cell r="F11" t="str">
            <v>CŒUR DE PALMIER</v>
          </cell>
          <cell r="H11" t="str">
            <v>CHARCUTERIE</v>
          </cell>
          <cell r="J11" t="str">
            <v>PIEMMONTAISE</v>
          </cell>
        </row>
        <row r="18">
          <cell r="B18" t="str">
            <v>BOLOGNAISE DE BŒUF</v>
          </cell>
          <cell r="D18" t="str">
            <v>FILET DE DINDE</v>
          </cell>
          <cell r="H18" t="str">
            <v>LAPIN</v>
          </cell>
        </row>
        <row r="25">
          <cell r="B25" t="str">
            <v>TORTIS</v>
          </cell>
          <cell r="D25" t="str">
            <v>RIZ IGP</v>
          </cell>
          <cell r="H25" t="str">
            <v>PUREE DE POMMES DE TERRE</v>
          </cell>
        </row>
        <row r="28">
          <cell r="F28" t="str">
            <v>POLENTA</v>
          </cell>
        </row>
        <row r="32">
          <cell r="B32" t="str">
            <v>YAOURT AUX FRUITS</v>
          </cell>
          <cell r="D32" t="str">
            <v>TOMME NOIRE</v>
          </cell>
          <cell r="H32" t="str">
            <v>FROMAGE</v>
          </cell>
          <cell r="J32" t="str">
            <v>LAITAGE</v>
          </cell>
        </row>
        <row r="37">
          <cell r="B37" t="str">
            <v>FRUIT DE SAISON</v>
          </cell>
          <cell r="D37" t="str">
            <v>LIÉGEOIS VANILLE</v>
          </cell>
          <cell r="H37" t="str">
            <v>COMPOTE DE FRUITS</v>
          </cell>
          <cell r="J37" t="str">
            <v>FRUIT AU SIROP</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1">
          <cell r="B11" t="str">
            <v>SALADE DE LENTILLES</v>
          </cell>
          <cell r="D11" t="str">
            <v>SALADE VERTE</v>
          </cell>
          <cell r="F11" t="str">
            <v>PIZZA</v>
          </cell>
          <cell r="H11" t="str">
            <v>CAROTTES RÂPÉES</v>
          </cell>
          <cell r="J11" t="str">
            <v>ŒUF DUR MAYONNAISE</v>
          </cell>
        </row>
        <row r="18">
          <cell r="B18" t="str">
            <v>SAUTÉ DE POULET AU CURRY</v>
          </cell>
          <cell r="D18" t="str">
            <v>CHIPOLATA AUX HERBS</v>
          </cell>
          <cell r="H18" t="str">
            <v>BOLOGNAISE DE LENTILLES</v>
          </cell>
          <cell r="J18" t="str">
            <v>POISSON PANÉ</v>
          </cell>
        </row>
        <row r="25">
          <cell r="B25" t="str">
            <v>PUREE DE BROCOLIS</v>
          </cell>
          <cell r="D25" t="str">
            <v>POMMES VAPEUR</v>
          </cell>
          <cell r="H25" t="str">
            <v>TORTIS</v>
          </cell>
          <cell r="J25" t="str">
            <v>FONDUE D'ÉPINARDS À L'AIL</v>
          </cell>
        </row>
        <row r="32">
          <cell r="B32" t="str">
            <v>MIMOLETTE</v>
          </cell>
          <cell r="D32" t="str">
            <v>FROMAGE BLANC</v>
          </cell>
          <cell r="H32" t="str">
            <v>LAITAGE</v>
          </cell>
          <cell r="J32" t="str">
            <v>BÛCHETTE</v>
          </cell>
        </row>
        <row r="37">
          <cell r="B37" t="str">
            <v>COMPOTE DE FRUITS</v>
          </cell>
          <cell r="D37" t="str">
            <v>FRUIT DE SAISON</v>
          </cell>
          <cell r="H37" t="str">
            <v>CROISILLON</v>
          </cell>
          <cell r="J37" t="str">
            <v>LIÉGEOIS CHOCOLAT</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ow r="11">
          <cell r="B11" t="str">
            <v>CHARCUTERIE</v>
          </cell>
          <cell r="D11" t="str">
            <v>SALADE DE RIZ IGP</v>
          </cell>
          <cell r="H11" t="str">
            <v>SALADE DE TOMATES</v>
          </cell>
          <cell r="J11" t="str">
            <v>SALADE VERTE ET CROUTONS</v>
          </cell>
        </row>
        <row r="18">
          <cell r="D18" t="str">
            <v>OMELETTE AU FROMAGE</v>
          </cell>
          <cell r="F18" t="str">
            <v>SAUCISSE DE TOULOUSE</v>
          </cell>
          <cell r="H18" t="str">
            <v>SAUTÉ DE BŒUF À LA CAROTTE</v>
          </cell>
          <cell r="J18" t="str">
            <v>FILET DE POISSON MSC SAUCE CITRON</v>
          </cell>
        </row>
        <row r="25">
          <cell r="D25" t="str">
            <v>HARICOTS BEURRE PERSILLÉS</v>
          </cell>
          <cell r="H25" t="str">
            <v>SEMOULE</v>
          </cell>
          <cell r="J25" t="str">
            <v>COURGETTES</v>
          </cell>
        </row>
        <row r="32">
          <cell r="D32" t="str">
            <v>MIMOLETTE</v>
          </cell>
          <cell r="H32" t="str">
            <v>EDAM</v>
          </cell>
          <cell r="J32" t="str">
            <v>YAOURT AROMATISÉ</v>
          </cell>
        </row>
        <row r="38">
          <cell r="B38" t="str">
            <v>GÂTEAU</v>
          </cell>
          <cell r="D38" t="str">
            <v>FRUIT DE SAISON</v>
          </cell>
          <cell r="H38" t="str">
            <v>COMPOTE DE FRUITS</v>
          </cell>
          <cell r="J38" t="str">
            <v>FRUIT DE SAISON</v>
          </cell>
        </row>
        <row r="39">
          <cell r="F39" t="str">
            <v>MOUSSE AU CHOCOLAT</v>
          </cell>
        </row>
      </sheetData>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ow r="11">
          <cell r="B11" t="str">
            <v>BETTERAVES EN SALADE</v>
          </cell>
          <cell r="D11" t="str">
            <v>TABOULÉ</v>
          </cell>
          <cell r="H11" t="str">
            <v>SALADE VERTE</v>
          </cell>
          <cell r="J11" t="str">
            <v>ROSETTE ET CORNICHONS</v>
          </cell>
        </row>
        <row r="18">
          <cell r="B18" t="str">
            <v>HAUT DE CUISSE DE POULET</v>
          </cell>
          <cell r="D18" t="str">
            <v>JAMBON BRAISÉ</v>
          </cell>
          <cell r="F18" t="str">
            <v>HACHIS PARMENTIER</v>
          </cell>
          <cell r="H18" t="str">
            <v>QUENELLES ST JEAN</v>
          </cell>
          <cell r="J18" t="str">
            <v>POISSON MEUNIÈRE</v>
          </cell>
        </row>
        <row r="25">
          <cell r="B25" t="str">
            <v>POMMES DE TERRE À L'AIL</v>
          </cell>
          <cell r="D25" t="str">
            <v>HARICOTS VERTS</v>
          </cell>
          <cell r="H25" t="str">
            <v>RIZ IGP</v>
          </cell>
          <cell r="J25" t="str">
            <v>RATATOUILLE</v>
          </cell>
        </row>
        <row r="32">
          <cell r="B32" t="str">
            <v>CANTAL</v>
          </cell>
          <cell r="D32" t="str">
            <v>TOMME BLANCHE</v>
          </cell>
          <cell r="H32" t="str">
            <v>CAMEMBERT</v>
          </cell>
          <cell r="J32" t="str">
            <v>YAOURT NATURE</v>
          </cell>
        </row>
        <row r="38">
          <cell r="B38" t="str">
            <v>FRUIT DE SAISON</v>
          </cell>
          <cell r="D38" t="str">
            <v>FRUIT AU SIROP</v>
          </cell>
          <cell r="F38" t="str">
            <v>COMPOTE DE FRUITS</v>
          </cell>
          <cell r="H38" t="str">
            <v>FRUIT DE SAISON</v>
          </cell>
          <cell r="J38" t="str">
            <v>COOKIE</v>
          </cell>
        </row>
      </sheetData>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ow r="11">
          <cell r="B11" t="str">
            <v>SALADE DE PÂTES</v>
          </cell>
          <cell r="D11" t="str">
            <v>MELON</v>
          </cell>
          <cell r="F11" t="str">
            <v>SALADE DE BLÉ ET MAÏS</v>
          </cell>
          <cell r="H11" t="str">
            <v>SALADE DE TOMATES</v>
          </cell>
          <cell r="J11" t="str">
            <v>CAROTTES RÂPÉES</v>
          </cell>
        </row>
        <row r="18">
          <cell r="B18" t="str">
            <v>CORDON BLEU</v>
          </cell>
          <cell r="D18" t="str">
            <v>SAUTÉ DE BŒUF AUX POIVRONS</v>
          </cell>
          <cell r="F18" t="str">
            <v>POULET BASQUAISE</v>
          </cell>
          <cell r="H18" t="str">
            <v>OMELETTE</v>
          </cell>
          <cell r="J18" t="str">
            <v>COUSCOUS DE COLIN MSC</v>
          </cell>
        </row>
        <row r="25">
          <cell r="B25" t="str">
            <v>ÉPINARDS À LA CRÈME</v>
          </cell>
          <cell r="D25" t="str">
            <v>CŒUR DE BLE</v>
          </cell>
          <cell r="H25" t="str">
            <v>POMMES DE TERRE</v>
          </cell>
          <cell r="J25" t="str">
            <v>SEMOULE ET LÉGUMES COUSCOUS</v>
          </cell>
        </row>
        <row r="32">
          <cell r="B32" t="str">
            <v>YAOURT NATURE</v>
          </cell>
          <cell r="D32" t="str">
            <v>MIMOLETTE</v>
          </cell>
          <cell r="F32" t="str">
            <v>TOMME BLANCHE</v>
          </cell>
          <cell r="H32" t="str">
            <v>FROMAGE BLANC</v>
          </cell>
          <cell r="J32" t="str">
            <v>BÛCHETTE</v>
          </cell>
        </row>
        <row r="38">
          <cell r="B38" t="str">
            <v>FRUIT DE SAISON</v>
          </cell>
          <cell r="D38" t="str">
            <v>CRÈME DESSERT CHOCOLAT</v>
          </cell>
          <cell r="H38" t="str">
            <v>COMPOTE DE FRUITS</v>
          </cell>
          <cell r="J38" t="str">
            <v>FRUIT DE SAISON</v>
          </cell>
        </row>
      </sheetData>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AS PRIVAS"/>
      <sheetName val="FOYER DE CREST"/>
      <sheetName val="HOPITAL Monté + SIBILLE SIPLAST"/>
      <sheetName val="CIAS"/>
      <sheetName val="RAMPA + GERFLOR"/>
      <sheetName val="Portage Pierrelatte"/>
      <sheetName val="HOPITAL BSA"/>
      <sheetName val="CCAS St Remèze"/>
      <sheetName val="SELFS ECOLES TEIL"/>
      <sheetName val="MERCREDI"/>
      <sheetName val="TEIL"/>
      <sheetName val="MISTRALOU"/>
      <sheetName val="BOURG"/>
      <sheetName val="RIBAMBELLE"/>
      <sheetName val="ECOLES ST LOUIS"/>
      <sheetName val="BSA "/>
      <sheetName val="ST JUST"/>
      <sheetName val="GABRIEL LONGUEVILLE"/>
      <sheetName val="ST ANDRE"/>
      <sheetName val="VILLENEUVE"/>
      <sheetName val="VIVIERS"/>
      <sheetName val="PLAN ALIMENTAIRE VIVIERS "/>
      <sheetName val="Grille 5E 5J"/>
      <sheetName val="Sem (4) "/>
      <sheetName val="SORTIE JOURNALIERE.(4)"/>
      <sheetName val="refroidissement(bis) (4)"/>
      <sheetName val="bon  (4)"/>
      <sheetName val="distribution (4)"/>
      <sheetName val="refroidissement (4)"/>
      <sheetName val="expidition (4)"/>
      <sheetName val=" refroidissement (4)"/>
      <sheetName val="ARDECHOUX (4)"/>
      <sheetName val="SDIS (4)"/>
      <sheetName val="foyer (4)"/>
      <sheetName val="ARS (4)"/>
      <sheetName val=" cc teil (4)"/>
      <sheetName val="cc vi (4)"/>
      <sheetName val=" cc au (4)"/>
      <sheetName val="livré (4)"/>
      <sheetName val="LYCEE (4)"/>
      <sheetName val="Sem (5)"/>
      <sheetName val="SORTIE JOURNALIERE.5"/>
      <sheetName val="bon (5)"/>
      <sheetName val="distribution (5)"/>
      <sheetName val="expidition (5)"/>
      <sheetName val="refroidissement(bis5)"/>
      <sheetName val="refroidissement (5)"/>
      <sheetName val="cc vi (5)"/>
      <sheetName val="cc remeze  (5)"/>
      <sheetName val="ARDECHOUX (5)"/>
      <sheetName val="creche (5)"/>
      <sheetName val="foyer (5)"/>
      <sheetName val="ARS (5)"/>
      <sheetName val="SDIS (5)"/>
      <sheetName val="LYCÉE (5)"/>
      <sheetName val="Sem (6)"/>
      <sheetName val="SORTIE JOURNALIERE.6"/>
      <sheetName val="bon (6)"/>
      <sheetName val="distribution (6)"/>
      <sheetName val="expidition (6)"/>
      <sheetName val="refroidissement (bis) (3)"/>
      <sheetName val="refroidissement (6)"/>
      <sheetName val="cc teil (6)"/>
      <sheetName val="cc vi (6)"/>
      <sheetName val="cc au (6)"/>
      <sheetName val="creche (6)"/>
      <sheetName val="ARDECHOUX (6)"/>
      <sheetName val="cattp"/>
      <sheetName val="foyer"/>
      <sheetName val="ARS (6)"/>
      <sheetName val="SDIS (6)"/>
      <sheetName val="livrés (6)"/>
      <sheetName val="louis (6)"/>
      <sheetName val="viviers (6)"/>
      <sheetName val="self teil (6)"/>
      <sheetName val="collège (6)"/>
      <sheetName val="LYCEE (6)"/>
      <sheetName val="Sem (7)"/>
      <sheetName val="SORTIE JOURNALIERE.7"/>
      <sheetName val="bon (7)"/>
      <sheetName val="expidition (7)"/>
      <sheetName val="distribution (7)"/>
      <sheetName val="refroidissement (bis) (7)"/>
      <sheetName val="refroidissement (7)"/>
      <sheetName val="creche  (7)"/>
      <sheetName val="ARDECHOUX (7)"/>
      <sheetName val="foyer (7)"/>
      <sheetName val="ARS"/>
      <sheetName val="SDIS (7)"/>
      <sheetName val="cc teil (7)"/>
      <sheetName val="ccau (7)"/>
      <sheetName val="cc vi(7)"/>
      <sheetName val="cattp (7)"/>
      <sheetName val="louis (7)"/>
      <sheetName val="viviers (7)"/>
      <sheetName val="self teil (7)"/>
      <sheetName val="collège (7)"/>
      <sheetName val="LYCEE (7)"/>
      <sheetName val="Sem (8)"/>
      <sheetName val="bon (8)"/>
      <sheetName val="SORTIE JOURNALIERE.8"/>
      <sheetName val="expidition (8)"/>
      <sheetName val="refroidissement (8)"/>
      <sheetName val="distribution (8)"/>
      <sheetName val="cc teil (8)"/>
      <sheetName val="cc au (8)"/>
      <sheetName val="cvi (8)"/>
      <sheetName val="ARDECHOUX (8)"/>
      <sheetName val="SDIS (8)"/>
      <sheetName val="creche  (8)"/>
      <sheetName val="foyer (8)"/>
      <sheetName val="LYCEE (8)"/>
      <sheetName val="Sem (9)"/>
      <sheetName val="SORTIE JOURNALIERE.9"/>
      <sheetName val="bon (9)"/>
      <sheetName val="expidition (9)"/>
      <sheetName val="refroidissement (9)"/>
      <sheetName val="distribution (9)"/>
      <sheetName val="ARDECHOUX (9)"/>
      <sheetName val="SDIS (9)"/>
      <sheetName val="creche  (9)"/>
      <sheetName val="foyer (9)"/>
      <sheetName val="ca au (9)"/>
      <sheetName val="cc au (9)"/>
      <sheetName val="LYCEE (9)"/>
      <sheetName val="Sem (10)"/>
      <sheetName val="SORTIE JOURNALIERE.10"/>
      <sheetName val="bon (10)"/>
      <sheetName val="distribution (10)"/>
      <sheetName val="refroidissement (10)"/>
      <sheetName val="expidition (10)"/>
      <sheetName val="cc teil (10)"/>
      <sheetName val="cc au (10)"/>
      <sheetName val="cvi au (10)"/>
      <sheetName val="ARDECHOUX (10)"/>
      <sheetName val="SDIS (10)"/>
      <sheetName val="livrés (10)"/>
      <sheetName val="Sem (11)"/>
      <sheetName val="bon (11)"/>
      <sheetName val="distribution (11)"/>
      <sheetName val="expidition (11)"/>
      <sheetName val="refroidissement"/>
      <sheetName val="refroidissement (11)"/>
      <sheetName val="creche  (11)"/>
      <sheetName val="ardechoux (11)"/>
      <sheetName val="sdis (11)"/>
      <sheetName val="cc teil (11)"/>
      <sheetName val="cc (11)"/>
      <sheetName val="cc vi (12)"/>
      <sheetName val="livré (11)"/>
      <sheetName val="LYCEE (10)"/>
      <sheetName val="vivier (11)"/>
      <sheetName val="self teil (11)"/>
      <sheetName val="self collège (11)"/>
      <sheetName val="Sem (12)"/>
      <sheetName val="bon (12)"/>
      <sheetName val="distribution (12)"/>
      <sheetName val="expidition (12)"/>
      <sheetName val="refroidissement(bis1) (6)"/>
      <sheetName val="refroidissement (12)"/>
      <sheetName val="sdis (12)"/>
      <sheetName val="ardechoux (12)"/>
      <sheetName val="creche  (12)"/>
      <sheetName val="cc teil (12)"/>
      <sheetName val="cc au (12)"/>
      <sheetName val="ccvi(12)"/>
      <sheetName val="ccstre (12)"/>
      <sheetName val="livrés (12)"/>
      <sheetName val="louis (12)"/>
      <sheetName val="viviers (12)"/>
      <sheetName val="self teil (12)"/>
      <sheetName val="collège (12)"/>
      <sheetName val="andre (12)"/>
      <sheetName val="Sem(11)"/>
      <sheetName val="bon(11)"/>
      <sheetName val="distribution(11)"/>
      <sheetName val="refroidissement(11)"/>
      <sheetName val="expidition(11)"/>
      <sheetName val="cc teil(11)"/>
      <sheetName val="cc au(11)"/>
      <sheetName val="cvi au(11)"/>
      <sheetName val="ARDECHOUX(11)"/>
      <sheetName val="SDIS(11)"/>
      <sheetName val="LYCEE(11)"/>
      <sheetName val="Feuil1"/>
    </sheetNames>
    <sheetDataSet>
      <sheetData sheetId="0">
        <row r="1">
          <cell r="D1" t="str">
            <v>CIAS PRIVAS
Du 3 janvier au 10 février 2022</v>
          </cell>
        </row>
      </sheetData>
      <sheetData sheetId="1">
        <row r="1">
          <cell r="D1" t="str">
            <v>FOYER DE CREST / CCAS DE CREST
DU 20 FÉVRIER AU 8 AVRIL 2023</v>
          </cell>
        </row>
      </sheetData>
      <sheetData sheetId="2">
        <row r="1">
          <cell r="D1" t="str">
            <v>DANS VOTRE RESTAURANT
DU 29/04 AU 07/06/2024</v>
          </cell>
        </row>
      </sheetData>
      <sheetData sheetId="3">
        <row r="1">
          <cell r="D1" t="str">
            <v>MENUS CIAS</v>
          </cell>
        </row>
      </sheetData>
      <sheetData sheetId="4">
        <row r="4">
          <cell r="D4" t="str">
            <v>QT</v>
          </cell>
        </row>
      </sheetData>
      <sheetData sheetId="5">
        <row r="1">
          <cell r="D1" t="str">
            <v>MENUS
DU 29/04 AU 09/06/2024</v>
          </cell>
        </row>
      </sheetData>
      <sheetData sheetId="6">
        <row r="1">
          <cell r="D1" t="str">
            <v>MENUS
DU 29/04 AU 07/06/2024</v>
          </cell>
        </row>
      </sheetData>
      <sheetData sheetId="7">
        <row r="2">
          <cell r="D2" t="str">
            <v>mardi</v>
          </cell>
        </row>
      </sheetData>
      <sheetData sheetId="8">
        <row r="3">
          <cell r="D3">
            <v>0</v>
          </cell>
        </row>
      </sheetData>
      <sheetData sheetId="9">
        <row r="4">
          <cell r="D4">
            <v>0</v>
          </cell>
        </row>
      </sheetData>
      <sheetData sheetId="10"/>
      <sheetData sheetId="11"/>
      <sheetData sheetId="12"/>
      <sheetData sheetId="13"/>
      <sheetData sheetId="14">
        <row r="4">
          <cell r="D4">
            <v>0</v>
          </cell>
        </row>
      </sheetData>
      <sheetData sheetId="15">
        <row r="1">
          <cell r="D1" t="str">
            <v>DANS VOTRE RESTAURANT SCOLAIRE
DU 29/04 AU 07/06/2024</v>
          </cell>
        </row>
      </sheetData>
      <sheetData sheetId="16">
        <row r="1">
          <cell r="D1" t="str">
            <v>DANS VOTRE RESTAURANT SCOLAIRE 
DU 20 FÉVRIER AU 7 AVRIL 2023</v>
          </cell>
        </row>
      </sheetData>
      <sheetData sheetId="17"/>
      <sheetData sheetId="18"/>
      <sheetData sheetId="19">
        <row r="1">
          <cell r="D1" t="str">
            <v>Ecole La Draga
Pas de fromages emballés
Laitages uniquement natures et en vrac
Sucre livré au kilo (pas de dosettes)
Pâtisseries uniquement maison
Glaces uniquement artisanales et régionales
Pour les convives sans viande, augmenter la part d’accompagnement
Pique-nique : Sandwich, chips, fromage, fruit ou compote + 1 serviette papier et container à prêter si besoin
Conditionnement, bacs gastro inox
Fournir 1 repas témoin par structure
Gâteau d’anniversaire 2 fois par mois (fournir les bougies en début d’année)</v>
          </cell>
        </row>
      </sheetData>
      <sheetData sheetId="20">
        <row r="2">
          <cell r="D2" t="str">
            <v>MENUS NOV / DEC 2021
Ecole de Viviers</v>
          </cell>
        </row>
      </sheetData>
      <sheetData sheetId="21"/>
      <sheetData sheetId="22">
        <row r="3">
          <cell r="D3">
            <v>0</v>
          </cell>
        </row>
      </sheetData>
      <sheetData sheetId="23"/>
      <sheetData sheetId="24">
        <row r="1">
          <cell r="D1" t="str">
            <v>entrées</v>
          </cell>
        </row>
      </sheetData>
      <sheetData sheetId="25"/>
      <sheetData sheetId="26">
        <row r="4">
          <cell r="D4" t="str">
            <v>LEGUME</v>
          </cell>
        </row>
      </sheetData>
      <sheetData sheetId="27"/>
      <sheetData sheetId="28"/>
      <sheetData sheetId="29">
        <row r="1">
          <cell r="F1" t="str">
            <v>C.S.H.</v>
          </cell>
        </row>
      </sheetData>
      <sheetData sheetId="30">
        <row r="2">
          <cell r="D2" t="str">
            <v>ENR 003</v>
          </cell>
        </row>
      </sheetData>
      <sheetData sheetId="31"/>
      <sheetData sheetId="32"/>
      <sheetData sheetId="33"/>
      <sheetData sheetId="34"/>
      <sheetData sheetId="35"/>
      <sheetData sheetId="36"/>
      <sheetData sheetId="37"/>
      <sheetData sheetId="38"/>
      <sheetData sheetId="39">
        <row r="3">
          <cell r="D3" t="str">
            <v>MERCREDI</v>
          </cell>
        </row>
      </sheetData>
      <sheetData sheetId="40"/>
      <sheetData sheetId="41">
        <row r="1">
          <cell r="D1" t="str">
            <v>entrées</v>
          </cell>
        </row>
      </sheetData>
      <sheetData sheetId="42">
        <row r="4">
          <cell r="D4" t="str">
            <v>LEGUME</v>
          </cell>
        </row>
      </sheetData>
      <sheetData sheetId="43"/>
      <sheetData sheetId="44">
        <row r="1">
          <cell r="F1" t="str">
            <v>C.S.H.</v>
          </cell>
        </row>
      </sheetData>
      <sheetData sheetId="45"/>
      <sheetData sheetId="46">
        <row r="2">
          <cell r="D2" t="str">
            <v>ENR 003</v>
          </cell>
        </row>
      </sheetData>
      <sheetData sheetId="47"/>
      <sheetData sheetId="48"/>
      <sheetData sheetId="49"/>
      <sheetData sheetId="50">
        <row r="4">
          <cell r="D4" t="str">
            <v>GOUTERS</v>
          </cell>
        </row>
      </sheetData>
      <sheetData sheetId="51"/>
      <sheetData sheetId="52"/>
      <sheetData sheetId="53"/>
      <sheetData sheetId="54">
        <row r="3">
          <cell r="D3" t="str">
            <v>MERCREDI</v>
          </cell>
        </row>
      </sheetData>
      <sheetData sheetId="55"/>
      <sheetData sheetId="56">
        <row r="1">
          <cell r="D1" t="str">
            <v>entrées</v>
          </cell>
        </row>
      </sheetData>
      <sheetData sheetId="57">
        <row r="4">
          <cell r="D4" t="str">
            <v>LEGUME</v>
          </cell>
        </row>
      </sheetData>
      <sheetData sheetId="58"/>
      <sheetData sheetId="59">
        <row r="1">
          <cell r="F1" t="str">
            <v>C.S.H.</v>
          </cell>
        </row>
      </sheetData>
      <sheetData sheetId="60"/>
      <sheetData sheetId="61">
        <row r="2">
          <cell r="D2" t="str">
            <v>ENR 003</v>
          </cell>
        </row>
      </sheetData>
      <sheetData sheetId="62"/>
      <sheetData sheetId="63"/>
      <sheetData sheetId="64"/>
      <sheetData sheetId="65">
        <row r="4">
          <cell r="D4" t="str">
            <v>GOUTERS</v>
          </cell>
        </row>
      </sheetData>
      <sheetData sheetId="66"/>
      <sheetData sheetId="67"/>
      <sheetData sheetId="68"/>
      <sheetData sheetId="69"/>
      <sheetData sheetId="70"/>
      <sheetData sheetId="71"/>
      <sheetData sheetId="72"/>
      <sheetData sheetId="73"/>
      <sheetData sheetId="74">
        <row r="3">
          <cell r="D3">
            <v>44945</v>
          </cell>
        </row>
      </sheetData>
      <sheetData sheetId="75">
        <row r="3">
          <cell r="D3" t="str">
            <v>JEUDI</v>
          </cell>
        </row>
      </sheetData>
      <sheetData sheetId="76">
        <row r="3">
          <cell r="D3" t="str">
            <v>MERCREDI</v>
          </cell>
        </row>
      </sheetData>
      <sheetData sheetId="77"/>
      <sheetData sheetId="78">
        <row r="1">
          <cell r="D1" t="str">
            <v>entrées</v>
          </cell>
        </row>
      </sheetData>
      <sheetData sheetId="79">
        <row r="4">
          <cell r="D4" t="str">
            <v>LEGUME</v>
          </cell>
        </row>
      </sheetData>
      <sheetData sheetId="80">
        <row r="1">
          <cell r="F1" t="str">
            <v>C.S.H.</v>
          </cell>
        </row>
      </sheetData>
      <sheetData sheetId="81"/>
      <sheetData sheetId="82"/>
      <sheetData sheetId="83">
        <row r="2">
          <cell r="D2" t="str">
            <v>ENR 003</v>
          </cell>
        </row>
      </sheetData>
      <sheetData sheetId="84">
        <row r="4">
          <cell r="D4" t="str">
            <v>GOUTERS</v>
          </cell>
        </row>
      </sheetData>
      <sheetData sheetId="85"/>
      <sheetData sheetId="86"/>
      <sheetData sheetId="87"/>
      <sheetData sheetId="88"/>
      <sheetData sheetId="89"/>
      <sheetData sheetId="90"/>
      <sheetData sheetId="91"/>
      <sheetData sheetId="92"/>
      <sheetData sheetId="93"/>
      <sheetData sheetId="94"/>
      <sheetData sheetId="95">
        <row r="3">
          <cell r="D3">
            <v>43860</v>
          </cell>
        </row>
      </sheetData>
      <sheetData sheetId="96">
        <row r="3">
          <cell r="D3" t="str">
            <v>JEUDI</v>
          </cell>
        </row>
      </sheetData>
      <sheetData sheetId="97">
        <row r="3">
          <cell r="D3" t="str">
            <v>MERCREDI</v>
          </cell>
        </row>
      </sheetData>
      <sheetData sheetId="98"/>
      <sheetData sheetId="99">
        <row r="4">
          <cell r="D4" t="str">
            <v>LEGUME</v>
          </cell>
        </row>
      </sheetData>
      <sheetData sheetId="100">
        <row r="1">
          <cell r="D1" t="str">
            <v>entrées</v>
          </cell>
        </row>
      </sheetData>
      <sheetData sheetId="101">
        <row r="1">
          <cell r="F1" t="str">
            <v>C.S.H.</v>
          </cell>
        </row>
      </sheetData>
      <sheetData sheetId="102">
        <row r="2">
          <cell r="D2" t="str">
            <v>ENR 003</v>
          </cell>
        </row>
      </sheetData>
      <sheetData sheetId="103"/>
      <sheetData sheetId="104"/>
      <sheetData sheetId="105"/>
      <sheetData sheetId="106"/>
      <sheetData sheetId="107"/>
      <sheetData sheetId="108"/>
      <sheetData sheetId="109">
        <row r="4">
          <cell r="D4" t="str">
            <v>GOUTERS</v>
          </cell>
        </row>
      </sheetData>
      <sheetData sheetId="110"/>
      <sheetData sheetId="111">
        <row r="3">
          <cell r="D3" t="str">
            <v>MERCREDI</v>
          </cell>
        </row>
      </sheetData>
      <sheetData sheetId="112"/>
      <sheetData sheetId="113">
        <row r="1">
          <cell r="D1" t="str">
            <v>entrées</v>
          </cell>
        </row>
      </sheetData>
      <sheetData sheetId="114">
        <row r="4">
          <cell r="D4" t="str">
            <v>LEGUME</v>
          </cell>
        </row>
      </sheetData>
      <sheetData sheetId="115">
        <row r="1">
          <cell r="F1" t="str">
            <v>C.S.H.</v>
          </cell>
        </row>
      </sheetData>
      <sheetData sheetId="116">
        <row r="2">
          <cell r="D2" t="str">
            <v>ENR 003</v>
          </cell>
        </row>
      </sheetData>
      <sheetData sheetId="117"/>
      <sheetData sheetId="118"/>
      <sheetData sheetId="119"/>
      <sheetData sheetId="120">
        <row r="4">
          <cell r="D4" t="str">
            <v>GOUTERS</v>
          </cell>
        </row>
      </sheetData>
      <sheetData sheetId="121"/>
      <sheetData sheetId="122"/>
      <sheetData sheetId="123"/>
      <sheetData sheetId="124">
        <row r="3">
          <cell r="D3" t="str">
            <v>MERCREDI</v>
          </cell>
        </row>
      </sheetData>
      <sheetData sheetId="125"/>
      <sheetData sheetId="126">
        <row r="1">
          <cell r="D1" t="str">
            <v>entrées</v>
          </cell>
        </row>
      </sheetData>
      <sheetData sheetId="127">
        <row r="4">
          <cell r="D4" t="str">
            <v>LEGUME</v>
          </cell>
        </row>
      </sheetData>
      <sheetData sheetId="128"/>
      <sheetData sheetId="129">
        <row r="2">
          <cell r="D2" t="str">
            <v>ENR 003</v>
          </cell>
        </row>
      </sheetData>
      <sheetData sheetId="130">
        <row r="1">
          <cell r="F1" t="str">
            <v>C.S.H.</v>
          </cell>
        </row>
      </sheetData>
      <sheetData sheetId="131"/>
      <sheetData sheetId="132"/>
      <sheetData sheetId="133"/>
      <sheetData sheetId="134"/>
      <sheetData sheetId="135"/>
      <sheetData sheetId="136"/>
      <sheetData sheetId="137"/>
      <sheetData sheetId="138">
        <row r="4">
          <cell r="D4" t="str">
            <v>LEGUME</v>
          </cell>
        </row>
      </sheetData>
      <sheetData sheetId="139"/>
      <sheetData sheetId="140">
        <row r="1">
          <cell r="F1" t="str">
            <v>C.S.H.</v>
          </cell>
        </row>
      </sheetData>
      <sheetData sheetId="141"/>
      <sheetData sheetId="142">
        <row r="2">
          <cell r="D2" t="str">
            <v>ENR 003</v>
          </cell>
        </row>
      </sheetData>
      <sheetData sheetId="143">
        <row r="4">
          <cell r="D4" t="str">
            <v>GOUTERS</v>
          </cell>
        </row>
      </sheetData>
      <sheetData sheetId="144"/>
      <sheetData sheetId="145"/>
      <sheetData sheetId="146"/>
      <sheetData sheetId="147"/>
      <sheetData sheetId="148"/>
      <sheetData sheetId="149"/>
      <sheetData sheetId="150">
        <row r="3">
          <cell r="D3" t="str">
            <v>MERCREDI</v>
          </cell>
        </row>
      </sheetData>
      <sheetData sheetId="151"/>
      <sheetData sheetId="152">
        <row r="3">
          <cell r="D3" t="str">
            <v>JEUDI</v>
          </cell>
        </row>
      </sheetData>
      <sheetData sheetId="153">
        <row r="3">
          <cell r="D3" t="str">
            <v>JEUDI</v>
          </cell>
        </row>
      </sheetData>
      <sheetData sheetId="154"/>
      <sheetData sheetId="155">
        <row r="4">
          <cell r="D4" t="str">
            <v>LEGUME</v>
          </cell>
        </row>
      </sheetData>
      <sheetData sheetId="156"/>
      <sheetData sheetId="157">
        <row r="1">
          <cell r="F1" t="str">
            <v>C.S.H.</v>
          </cell>
        </row>
      </sheetData>
      <sheetData sheetId="158"/>
      <sheetData sheetId="159">
        <row r="2">
          <cell r="D2" t="str">
            <v>ENR 003</v>
          </cell>
        </row>
      </sheetData>
      <sheetData sheetId="160"/>
      <sheetData sheetId="161"/>
      <sheetData sheetId="162">
        <row r="4">
          <cell r="D4" t="str">
            <v>GOUTERS</v>
          </cell>
        </row>
      </sheetData>
      <sheetData sheetId="163"/>
      <sheetData sheetId="164"/>
      <sheetData sheetId="165"/>
      <sheetData sheetId="166"/>
      <sheetData sheetId="167"/>
      <sheetData sheetId="168"/>
      <sheetData sheetId="169"/>
      <sheetData sheetId="170">
        <row r="3">
          <cell r="D3" t="str">
            <v>JEUDI</v>
          </cell>
        </row>
      </sheetData>
      <sheetData sheetId="171">
        <row r="3">
          <cell r="D3" t="str">
            <v>JEUDI</v>
          </cell>
        </row>
      </sheetData>
      <sheetData sheetId="172">
        <row r="3">
          <cell r="D3" t="str">
            <v>MERCREDI</v>
          </cell>
        </row>
      </sheetData>
      <sheetData sheetId="173"/>
      <sheetData sheetId="174">
        <row r="4">
          <cell r="D4" t="str">
            <v>LEGUME</v>
          </cell>
        </row>
      </sheetData>
      <sheetData sheetId="175"/>
      <sheetData sheetId="176">
        <row r="2">
          <cell r="D2" t="str">
            <v>ENR 003</v>
          </cell>
        </row>
      </sheetData>
      <sheetData sheetId="177">
        <row r="1">
          <cell r="F1" t="str">
            <v>C.S.H.</v>
          </cell>
        </row>
      </sheetData>
      <sheetData sheetId="178"/>
      <sheetData sheetId="179"/>
      <sheetData sheetId="180"/>
      <sheetData sheetId="181"/>
      <sheetData sheetId="182"/>
      <sheetData sheetId="183">
        <row r="3">
          <cell r="D3" t="str">
            <v>MERCREDI</v>
          </cell>
        </row>
      </sheetData>
      <sheetData sheetId="184">
        <row r="2">
          <cell r="D2" t="str">
            <v>SALADE VERTE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 ST FRANCOIS"/>
      <sheetName val="SC VILLENEUVE"/>
      <sheetName val="SC livrés de St Fr."/>
      <sheetName val="Grille VERRERIE"/>
      <sheetName val="Grille 5E 5J"/>
      <sheetName val="Verrerie SEM1ET2-35ET36"/>
      <sheetName val="Verrerie SEM3ET4-37ET38 "/>
      <sheetName val="Verrerie SEM5ET6-39ET40"/>
      <sheetName val="Verrerie SEM7ET8-41et42"/>
      <sheetName val="Verrerie SEM7ET8-41et42 (2)"/>
      <sheetName val="Sem "/>
      <sheetName val="Sem (2)"/>
      <sheetName val="Sem (3)"/>
      <sheetName val="Sem (4)"/>
      <sheetName val="Sem (5)"/>
      <sheetName val="Sem 6 "/>
      <sheetName val="Sem 7"/>
      <sheetName val="Sem 8"/>
      <sheetName val="Sem 9"/>
      <sheetName val="Sem 10"/>
      <sheetName val="Grille 5E 2 ACC 7J"/>
      <sheetName val="Grille 5E 5M4S"/>
      <sheetName val="VACANCES"/>
      <sheetName val="MERCREDIS"/>
      <sheetName val="Feuil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row r="1">
          <cell r="A1" t="str">
            <v>JAUJAC</v>
          </cell>
        </row>
        <row r="2">
          <cell r="A2" t="str">
            <v>LALEVADE</v>
          </cell>
        </row>
        <row r="3">
          <cell r="A3" t="str">
            <v>VALS LES BAINS</v>
          </cell>
        </row>
        <row r="4">
          <cell r="A4" t="str">
            <v>LAVILLEDIEU</v>
          </cell>
        </row>
        <row r="5">
          <cell r="A5" t="str">
            <v>VESSEAUX</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ONNEES"/>
      <sheetName val="PREVALORISATION"/>
      <sheetName val="PLAN ALIMENTAIRE"/>
      <sheetName val="REPARTITION"/>
      <sheetName val="VALORISATION PAR FAMILLE"/>
      <sheetName val="Feuil1"/>
    </sheetNames>
    <sheetDataSet>
      <sheetData sheetId="0" refreshError="1">
        <row r="47">
          <cell r="A47" t="str">
            <v>CRUDITES</v>
          </cell>
        </row>
        <row r="48">
          <cell r="A48" t="str">
            <v>CUIDITES</v>
          </cell>
        </row>
        <row r="49">
          <cell r="A49" t="str">
            <v>ENTREES FECULENT</v>
          </cell>
        </row>
        <row r="50">
          <cell r="A50" t="str">
            <v>CHARCUTERIES</v>
          </cell>
        </row>
        <row r="51">
          <cell r="A51" t="str">
            <v>ENTREES PROTIDIQUE</v>
          </cell>
        </row>
        <row r="52">
          <cell r="A52" t="str">
            <v>POTAGES</v>
          </cell>
        </row>
        <row r="53">
          <cell r="A53" t="str">
            <v>PATISSERIES SALEES</v>
          </cell>
        </row>
        <row r="54">
          <cell r="A54" t="str">
            <v>ENTREES BIO</v>
          </cell>
        </row>
        <row r="57">
          <cell r="A57" t="str">
            <v>BŒUF 1ERE</v>
          </cell>
        </row>
        <row r="58">
          <cell r="A58" t="str">
            <v>BŒUF 2EME</v>
          </cell>
        </row>
        <row r="59">
          <cell r="A59" t="str">
            <v>PORC 1ERE</v>
          </cell>
        </row>
        <row r="60">
          <cell r="A60" t="str">
            <v>PORC 2EME</v>
          </cell>
        </row>
        <row r="61">
          <cell r="A61" t="str">
            <v>VOLAILLE</v>
          </cell>
        </row>
        <row r="62">
          <cell r="A62" t="str">
            <v>VEAU 1ERE</v>
          </cell>
        </row>
        <row r="63">
          <cell r="A63" t="str">
            <v>VEAU 2EME</v>
          </cell>
        </row>
        <row r="64">
          <cell r="A64" t="str">
            <v>AGNEAU 1ERE</v>
          </cell>
        </row>
        <row r="65">
          <cell r="A65" t="str">
            <v>AGNEAU 2EME</v>
          </cell>
        </row>
        <row r="66">
          <cell r="A66" t="str">
            <v>POISSON</v>
          </cell>
        </row>
        <row r="67">
          <cell r="A67" t="str">
            <v>ŒUF</v>
          </cell>
        </row>
        <row r="68">
          <cell r="A68" t="str">
            <v>ABATS</v>
          </cell>
        </row>
        <row r="69">
          <cell r="A69" t="str">
            <v>PATISSERIES SALEE</v>
          </cell>
        </row>
        <row r="70">
          <cell r="A70" t="str">
            <v>CHARCUTERIE</v>
          </cell>
        </row>
        <row r="71">
          <cell r="A71" t="str">
            <v>PLAT COMPLET FECULENT</v>
          </cell>
        </row>
        <row r="72">
          <cell r="A72" t="str">
            <v>PLAT COMPLET LEGUMES</v>
          </cell>
        </row>
        <row r="73">
          <cell r="A73" t="str">
            <v>PLATS BIO</v>
          </cell>
        </row>
        <row r="74">
          <cell r="A74" t="str">
            <v>SANS PLAT</v>
          </cell>
        </row>
        <row r="77">
          <cell r="A77" t="str">
            <v>LEGUMES VERTS</v>
          </cell>
        </row>
        <row r="78">
          <cell r="A78" t="str">
            <v>FECULENTS</v>
          </cell>
        </row>
        <row r="79">
          <cell r="A79" t="str">
            <v>LEGUMES VERTS / FECULENTS</v>
          </cell>
        </row>
        <row r="80">
          <cell r="A80" t="str">
            <v>SALADE</v>
          </cell>
        </row>
        <row r="81">
          <cell r="A81" t="str">
            <v>SANS GARNITURE</v>
          </cell>
        </row>
        <row r="84">
          <cell r="A84" t="str">
            <v>LAITAGE</v>
          </cell>
        </row>
        <row r="85">
          <cell r="A85" t="str">
            <v>PATE MOLLE</v>
          </cell>
        </row>
        <row r="86">
          <cell r="A86" t="str">
            <v>PATE PRESSEE</v>
          </cell>
        </row>
        <row r="87">
          <cell r="A87" t="str">
            <v>PATE FONDUE</v>
          </cell>
        </row>
        <row r="88">
          <cell r="A88" t="str">
            <v>PLATEAU DE FROMAGES</v>
          </cell>
        </row>
        <row r="89">
          <cell r="A89" t="str">
            <v>SANS FROMAGE</v>
          </cell>
        </row>
        <row r="92">
          <cell r="A92" t="str">
            <v>FRUITS CRUS</v>
          </cell>
        </row>
        <row r="93">
          <cell r="A93" t="str">
            <v>DESSERT LACTEE</v>
          </cell>
        </row>
        <row r="94">
          <cell r="A94" t="str">
            <v>FRUITS CUITS</v>
          </cell>
        </row>
        <row r="95">
          <cell r="A95" t="str">
            <v>ENTREMETS</v>
          </cell>
        </row>
        <row r="96">
          <cell r="A96" t="str">
            <v>PATISSERIE</v>
          </cell>
        </row>
        <row r="97">
          <cell r="A97" t="str">
            <v>DESSERT FECULENTS</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75"/>
  <sheetViews>
    <sheetView showGridLines="0" showZeros="0" tabSelected="1" view="pageBreakPreview" topLeftCell="C10" zoomScale="70" zoomScaleNormal="70" zoomScaleSheetLayoutView="70" workbookViewId="0">
      <selection activeCell="D22" sqref="D22"/>
    </sheetView>
  </sheetViews>
  <sheetFormatPr baseColWidth="10" defaultRowHeight="12.75"/>
  <cols>
    <col min="1" max="1" width="9.42578125" style="1" hidden="1" customWidth="1"/>
    <col min="2" max="2" width="9.42578125" style="2" hidden="1" customWidth="1"/>
    <col min="3" max="3" width="30.7109375" style="3" customWidth="1"/>
    <col min="4" max="4" width="40.7109375" style="77" customWidth="1"/>
    <col min="5" max="5" width="0" style="72" hidden="1" customWidth="1"/>
    <col min="6" max="6" width="40.7109375" style="73" customWidth="1"/>
    <col min="7" max="7" width="11.42578125" style="74" hidden="1" customWidth="1"/>
    <col min="8" max="8" width="40.7109375" style="75" hidden="1" customWidth="1"/>
    <col min="9" max="9" width="11.42578125" style="74" hidden="1" customWidth="1"/>
    <col min="10" max="10" width="40.7109375" style="73" customWidth="1"/>
    <col min="11" max="11" width="0" style="74" hidden="1" customWidth="1"/>
    <col min="12" max="12" width="40.7109375" style="76" customWidth="1"/>
    <col min="13" max="13" width="35.7109375" style="6" customWidth="1"/>
    <col min="14" max="16384" width="11.42578125" style="6"/>
  </cols>
  <sheetData>
    <row r="1" spans="1:13" ht="99.95" customHeight="1">
      <c r="D1" s="4" t="s">
        <v>0</v>
      </c>
      <c r="E1" s="5"/>
      <c r="F1" s="5"/>
      <c r="G1" s="5"/>
      <c r="H1" s="5"/>
      <c r="I1" s="5"/>
      <c r="J1" s="5"/>
      <c r="K1" s="5"/>
      <c r="L1" s="5"/>
      <c r="M1" s="5"/>
    </row>
    <row r="2" spans="1:13" ht="87" hidden="1" customHeight="1">
      <c r="A2" s="7"/>
      <c r="B2" s="8"/>
      <c r="C2" s="9"/>
      <c r="D2" s="10" t="s">
        <v>1</v>
      </c>
      <c r="E2" s="11"/>
      <c r="F2" s="12" t="s">
        <v>2</v>
      </c>
      <c r="G2" s="13"/>
      <c r="H2" s="14" t="s">
        <v>3</v>
      </c>
      <c r="I2" s="13"/>
      <c r="J2" s="13"/>
      <c r="K2" s="13"/>
      <c r="L2" s="13"/>
    </row>
    <row r="3" spans="1:13" s="23" customFormat="1" ht="30" customHeight="1">
      <c r="A3" s="15" t="s">
        <v>4</v>
      </c>
      <c r="B3" s="16"/>
      <c r="C3" s="17"/>
      <c r="D3" s="18">
        <v>45411</v>
      </c>
      <c r="E3" s="19"/>
      <c r="F3" s="18">
        <f>D3+1</f>
        <v>45412</v>
      </c>
      <c r="G3" s="20" t="s">
        <v>5</v>
      </c>
      <c r="H3" s="21">
        <f>F3+1</f>
        <v>45413</v>
      </c>
      <c r="I3" s="19"/>
      <c r="J3" s="18">
        <f>H3+1</f>
        <v>45414</v>
      </c>
      <c r="K3" s="19"/>
      <c r="L3" s="18">
        <f>J3+1</f>
        <v>45415</v>
      </c>
      <c r="M3" s="22" t="s">
        <v>6</v>
      </c>
    </row>
    <row r="4" spans="1:13" s="32" customFormat="1" ht="45" customHeight="1">
      <c r="A4" s="24">
        <v>5</v>
      </c>
      <c r="B4" s="25" t="s">
        <v>7</v>
      </c>
      <c r="C4" s="26"/>
      <c r="D4" s="27" t="str">
        <f>'[1]Sem (4) '!B11</f>
        <v>SALADE DE POIS CHICHES</v>
      </c>
      <c r="E4" s="28">
        <f>'[1]Sem (4) '!C11</f>
        <v>0</v>
      </c>
      <c r="F4" s="29" t="str">
        <f>'[1]Sem (4) '!D11</f>
        <v>SALADE VERTE</v>
      </c>
      <c r="G4" s="30">
        <f>'[1]Sem (5)'!E11</f>
        <v>0</v>
      </c>
      <c r="H4" s="30" t="str">
        <f>+'[1]Sem (5)'!F11</f>
        <v>CŒUR DE PALMIER</v>
      </c>
      <c r="I4" s="30">
        <f>'[1]Sem (5)'!G11</f>
        <v>0</v>
      </c>
      <c r="J4" s="30" t="str">
        <f>'[1]Sem (4) '!$H$11</f>
        <v>SALADE DE POMMES DE TERRE</v>
      </c>
      <c r="K4" s="30">
        <f>'[1]Sem (5)'!I11</f>
        <v>0</v>
      </c>
      <c r="L4" s="30" t="str">
        <f>'[1]Sem (4) '!$J$11</f>
        <v>BETTERAVES EN SALADE</v>
      </c>
      <c r="M4" s="31" t="s">
        <v>8</v>
      </c>
    </row>
    <row r="5" spans="1:13" s="32" customFormat="1" ht="45" customHeight="1">
      <c r="A5" s="24"/>
      <c r="B5" s="25"/>
      <c r="C5" s="26"/>
      <c r="D5" s="27" t="str">
        <f>'[1]Sem (4) '!B18</f>
        <v>PILON DE POULET TEXANE</v>
      </c>
      <c r="E5" s="28">
        <f>'[1]Sem (4) '!C18</f>
        <v>0</v>
      </c>
      <c r="F5" s="33" t="str">
        <f>'[1]Sem (4) '!D18</f>
        <v>GRATIN DE PÂTES</v>
      </c>
      <c r="G5" s="30">
        <f>'[1]Sem (5)'!E18</f>
        <v>0</v>
      </c>
      <c r="H5" s="30">
        <f>+'[1]Sem (5)'!F22</f>
        <v>0</v>
      </c>
      <c r="I5" s="30">
        <f>'[1]Sem (5)'!G18</f>
        <v>0</v>
      </c>
      <c r="J5" s="34" t="str">
        <f>+'[1]Sem (4) '!H18</f>
        <v>SAUTÉ DE PORC À LA MOUTARDE</v>
      </c>
      <c r="K5" s="30">
        <f>'[1]Sem (5)'!I18</f>
        <v>0</v>
      </c>
      <c r="L5" s="30" t="str">
        <f>'[1]Sem (4) '!$J$18</f>
        <v>FILET DE HOKI MSC SAUCE ANETH</v>
      </c>
      <c r="M5" s="35" t="s">
        <v>9</v>
      </c>
    </row>
    <row r="6" spans="1:13" s="32" customFormat="1" ht="45" customHeight="1">
      <c r="A6" s="24"/>
      <c r="B6" s="25"/>
      <c r="C6" s="26"/>
      <c r="D6" s="27" t="str">
        <f>'[1]Sem (4) '!B25</f>
        <v>CHOU-FLEUR RÔTI AU PAPRIKA</v>
      </c>
      <c r="E6" s="28">
        <f>'[1]Sem (4) '!C25</f>
        <v>0</v>
      </c>
      <c r="F6" s="36"/>
      <c r="G6" s="30">
        <f>'[1]Sem (5)'!E25</f>
        <v>0</v>
      </c>
      <c r="H6" s="30">
        <f>+'[1]Sem (5)'!F26</f>
        <v>0</v>
      </c>
      <c r="I6" s="30">
        <f>'[1]Sem (5)'!G25</f>
        <v>0</v>
      </c>
      <c r="J6" s="34" t="str">
        <f>+'[1]Sem (4) '!H25</f>
        <v>COURGETTES</v>
      </c>
      <c r="K6" s="30">
        <f>'[1]Sem (5)'!I25</f>
        <v>0</v>
      </c>
      <c r="L6" s="30" t="str">
        <f>'[1]Sem (4) '!$J$25</f>
        <v>CŒUR DE BLÉ</v>
      </c>
      <c r="M6" s="37" t="s">
        <v>10</v>
      </c>
    </row>
    <row r="7" spans="1:13" s="32" customFormat="1" ht="45" customHeight="1">
      <c r="A7" s="24"/>
      <c r="B7" s="25"/>
      <c r="C7" s="26"/>
      <c r="D7" s="27" t="str">
        <f>'[1]Sem (4) '!B32</f>
        <v>YAOURT NATURE</v>
      </c>
      <c r="E7" s="28">
        <f>'[1]Sem (4) '!C32</f>
        <v>0</v>
      </c>
      <c r="F7" s="29" t="str">
        <f>'[1]Sem (4) '!D32</f>
        <v>YAOURT NATURE</v>
      </c>
      <c r="G7" s="30"/>
      <c r="H7" s="30" t="str">
        <f>'[1]Sem (5)'!F28</f>
        <v>POLENTA</v>
      </c>
      <c r="I7" s="30"/>
      <c r="J7" s="34" t="str">
        <f>+'[1]Sem (4) '!H32</f>
        <v>BÛCHETTE</v>
      </c>
      <c r="K7" s="30"/>
      <c r="L7" s="30" t="str">
        <f>'[1]Sem (4) '!$J$32</f>
        <v>TOMME NOIRE</v>
      </c>
      <c r="M7" s="38" t="s">
        <v>11</v>
      </c>
    </row>
    <row r="8" spans="1:13" s="32" customFormat="1" ht="45" customHeight="1">
      <c r="A8" s="24"/>
      <c r="B8" s="25"/>
      <c r="C8" s="26"/>
      <c r="D8" s="27" t="str">
        <f>'[1]Sem (4) '!B37</f>
        <v>FRUIT DE SAISON</v>
      </c>
      <c r="E8" s="28">
        <f>'[1]Sem (4) '!C37</f>
        <v>0</v>
      </c>
      <c r="F8" s="29" t="str">
        <f>'[1]Sem (4) '!D37</f>
        <v>FRUIT DE SAISON</v>
      </c>
      <c r="G8" s="30">
        <f>'[1]Sem (5)'!E38</f>
        <v>0</v>
      </c>
      <c r="H8" s="30">
        <f>+'[1]Sem (5)'!F42</f>
        <v>0</v>
      </c>
      <c r="I8" s="30">
        <f>'[1]Sem (5)'!G38</f>
        <v>0</v>
      </c>
      <c r="J8" s="34" t="str">
        <f>+'[1]Sem (4) '!H37</f>
        <v>GÂTEAU</v>
      </c>
      <c r="K8" s="30">
        <f>'[1]Sem (5)'!I38</f>
        <v>0</v>
      </c>
      <c r="L8" s="30" t="str">
        <f>'[1]Sem (4) '!$J$37</f>
        <v>COMPOTE DE FRUITS</v>
      </c>
      <c r="M8" s="39" t="s">
        <v>12</v>
      </c>
    </row>
    <row r="9" spans="1:13" s="23" customFormat="1" ht="30" customHeight="1">
      <c r="A9" s="15" t="s">
        <v>4</v>
      </c>
      <c r="B9" s="16"/>
      <c r="C9" s="17"/>
      <c r="D9" s="18">
        <f>L3+3</f>
        <v>45418</v>
      </c>
      <c r="E9" s="19"/>
      <c r="F9" s="18">
        <f>D9+1</f>
        <v>45419</v>
      </c>
      <c r="G9" s="20" t="s">
        <v>5</v>
      </c>
      <c r="H9" s="21">
        <f>F9+1</f>
        <v>45420</v>
      </c>
      <c r="I9" s="19"/>
      <c r="J9" s="18">
        <f>H9+1</f>
        <v>45421</v>
      </c>
      <c r="K9" s="19"/>
      <c r="L9" s="18">
        <f>J9+1</f>
        <v>45422</v>
      </c>
      <c r="M9" s="40" t="s">
        <v>13</v>
      </c>
    </row>
    <row r="10" spans="1:13" s="32" customFormat="1" ht="45" customHeight="1">
      <c r="A10" s="41">
        <v>6</v>
      </c>
      <c r="B10" s="25" t="s">
        <v>14</v>
      </c>
      <c r="C10" s="26"/>
      <c r="D10" s="30" t="str">
        <f>'[1]Sem (5)'!$B$11</f>
        <v>MACÉDOINE DE LÉGUMES</v>
      </c>
      <c r="E10" s="30">
        <f>'[1]Sem (6)'!C11</f>
        <v>0</v>
      </c>
      <c r="F10" s="30" t="str">
        <f>'[1]Sem (5)'!$D$11</f>
        <v>SALADE DE TOMATES</v>
      </c>
      <c r="G10" s="30">
        <f>'[1]Sem (6)'!E11</f>
        <v>0</v>
      </c>
      <c r="H10" s="30" t="str">
        <f>'[1]Sem (6)'!J11</f>
        <v>ŒUF DUR MAYONNAISE</v>
      </c>
      <c r="I10" s="30">
        <f>'[1]Sem (6)'!G11</f>
        <v>0</v>
      </c>
      <c r="J10" s="42" t="str">
        <f>'[1]Sem (5)'!$H$11</f>
        <v>CHARCUTERIE</v>
      </c>
      <c r="K10" s="30">
        <f>'[1]Sem (6)'!I11</f>
        <v>0</v>
      </c>
      <c r="L10" s="42" t="str">
        <f>'[1]Sem (5)'!$J$11</f>
        <v>PIEMMONTAISE</v>
      </c>
      <c r="M10" s="43"/>
    </row>
    <row r="11" spans="1:13" s="32" customFormat="1" ht="45" customHeight="1">
      <c r="A11" s="41"/>
      <c r="B11" s="25"/>
      <c r="C11" s="26"/>
      <c r="D11" s="30" t="str">
        <f>'[1]Sem (5)'!$B$18</f>
        <v>BOLOGNAISE DE BŒUF</v>
      </c>
      <c r="E11" s="30">
        <f>'[1]Sem (6)'!C18</f>
        <v>0</v>
      </c>
      <c r="F11" s="30" t="str">
        <f>'[1]Sem (5)'!$D$18</f>
        <v>FILET DE DINDE</v>
      </c>
      <c r="G11" s="30">
        <f>'[1]Sem (6)'!E18</f>
        <v>0</v>
      </c>
      <c r="H11" s="30" t="str">
        <f>'[1]Sem (6)'!J18</f>
        <v>POISSON PANÉ</v>
      </c>
      <c r="I11" s="30">
        <f>'[1]Sem (6)'!G18</f>
        <v>0</v>
      </c>
      <c r="J11" s="42" t="str">
        <f>'[1]Sem (5)'!$H$18</f>
        <v>LAPIN</v>
      </c>
      <c r="K11" s="30">
        <f>'[1]Sem (6)'!I18</f>
        <v>0</v>
      </c>
      <c r="L11" s="30"/>
      <c r="M11" s="43"/>
    </row>
    <row r="12" spans="1:13" s="32" customFormat="1" ht="45" customHeight="1">
      <c r="A12" s="41"/>
      <c r="B12" s="25"/>
      <c r="C12" s="26"/>
      <c r="D12" s="30" t="str">
        <f>'[1]Sem (5)'!$B$25</f>
        <v>TORTIS</v>
      </c>
      <c r="E12" s="30">
        <f>'[1]Sem (6)'!C25</f>
        <v>0</v>
      </c>
      <c r="F12" s="34" t="str">
        <f>'[1]Sem (5)'!$D$25</f>
        <v>RIZ IGP</v>
      </c>
      <c r="G12" s="34" t="str">
        <f>'[1]Sem (5)'!$D$25</f>
        <v>RIZ IGP</v>
      </c>
      <c r="H12" s="34" t="str">
        <f>'[1]Sem (5)'!$D$25</f>
        <v>RIZ IGP</v>
      </c>
      <c r="I12" s="34" t="str">
        <f>'[1]Sem (5)'!$D$25</f>
        <v>RIZ IGP</v>
      </c>
      <c r="J12" s="30" t="s">
        <v>15</v>
      </c>
      <c r="K12" s="30" t="str">
        <f>'[1]Sem (5)'!$H$25</f>
        <v>PUREE DE POMMES DE TERRE</v>
      </c>
      <c r="L12" s="30" t="s">
        <v>16</v>
      </c>
      <c r="M12" s="43"/>
    </row>
    <row r="13" spans="1:13" s="32" customFormat="1" ht="45" customHeight="1">
      <c r="A13" s="41"/>
      <c r="B13" s="25"/>
      <c r="C13" s="26"/>
      <c r="D13" s="30" t="str">
        <f>'[1]Sem (5)'!$B$32</f>
        <v>YAOURT AUX FRUITS</v>
      </c>
      <c r="E13" s="30"/>
      <c r="F13" s="30" t="str">
        <f>'[1]Sem (5)'!$D$32</f>
        <v>TOMME NOIRE</v>
      </c>
      <c r="G13" s="30"/>
      <c r="H13" s="30"/>
      <c r="I13" s="30"/>
      <c r="J13" s="42" t="str">
        <f>'[1]Sem (5)'!$H$32</f>
        <v>FROMAGE</v>
      </c>
      <c r="K13" s="30"/>
      <c r="L13" s="42" t="str">
        <f>'[1]Sem (5)'!$J$32</f>
        <v>LAITAGE</v>
      </c>
      <c r="M13" s="43"/>
    </row>
    <row r="14" spans="1:13" s="32" customFormat="1" ht="45" customHeight="1">
      <c r="A14" s="41"/>
      <c r="B14" s="25"/>
      <c r="C14" s="26"/>
      <c r="D14" s="30" t="str">
        <f>'[1]Sem (5)'!$B$37</f>
        <v>FRUIT DE SAISON</v>
      </c>
      <c r="E14" s="30" t="str">
        <f>'[1]Sem (5)'!$B$37</f>
        <v>FRUIT DE SAISON</v>
      </c>
      <c r="F14" s="30" t="str">
        <f>'[1]Sem (5)'!$D$37</f>
        <v>LIÉGEOIS VANILLE</v>
      </c>
      <c r="G14" s="30" t="str">
        <f>'[1]Sem (5)'!$B$37</f>
        <v>FRUIT DE SAISON</v>
      </c>
      <c r="H14" s="30" t="str">
        <f>'[1]Sem (5)'!$B$37</f>
        <v>FRUIT DE SAISON</v>
      </c>
      <c r="I14" s="30" t="str">
        <f>'[1]Sem (5)'!$B$37</f>
        <v>FRUIT DE SAISON</v>
      </c>
      <c r="J14" s="42" t="str">
        <f>'[1]Sem (5)'!$H$37</f>
        <v>COMPOTE DE FRUITS</v>
      </c>
      <c r="K14" s="30" t="str">
        <f>'[1]Sem (5)'!$B$37</f>
        <v>FRUIT DE SAISON</v>
      </c>
      <c r="L14" s="42" t="str">
        <f>'[1]Sem (5)'!$J$37</f>
        <v>FRUIT AU SIROP</v>
      </c>
      <c r="M14" s="43"/>
    </row>
    <row r="15" spans="1:13" s="23" customFormat="1" ht="30" customHeight="1">
      <c r="A15" s="15" t="s">
        <v>4</v>
      </c>
      <c r="B15" s="16"/>
      <c r="C15" s="17"/>
      <c r="D15" s="18">
        <f>L9+3</f>
        <v>45425</v>
      </c>
      <c r="E15" s="19"/>
      <c r="F15" s="18">
        <f>D15+1</f>
        <v>45426</v>
      </c>
      <c r="G15" s="20" t="s">
        <v>5</v>
      </c>
      <c r="H15" s="21">
        <f>F15+1</f>
        <v>45427</v>
      </c>
      <c r="I15" s="19"/>
      <c r="J15" s="18">
        <f>H15+1</f>
        <v>45428</v>
      </c>
      <c r="K15" s="19"/>
      <c r="L15" s="18">
        <f>J15+1</f>
        <v>45429</v>
      </c>
      <c r="M15" s="43"/>
    </row>
    <row r="16" spans="1:13" s="32" customFormat="1" ht="45" customHeight="1">
      <c r="A16" s="44">
        <v>1</v>
      </c>
      <c r="B16" s="25" t="s">
        <v>17</v>
      </c>
      <c r="C16" s="26"/>
      <c r="D16" s="30" t="str">
        <f>'[1]Sem (6)'!B11</f>
        <v>SALADE DE LENTILLES</v>
      </c>
      <c r="E16" s="30">
        <f>'[1]Sem (6)'!C11</f>
        <v>0</v>
      </c>
      <c r="F16" s="30" t="str">
        <f>'[1]Sem (6)'!D11</f>
        <v>SALADE VERTE</v>
      </c>
      <c r="G16" s="30">
        <f>'[1]Sem (6)'!E11</f>
        <v>0</v>
      </c>
      <c r="H16" s="30" t="str">
        <f>'[1]Sem (6)'!F11</f>
        <v>PIZZA</v>
      </c>
      <c r="I16" s="30">
        <f>'[1]Sem (6)'!G11</f>
        <v>0</v>
      </c>
      <c r="J16" s="29" t="str">
        <f>'[1]Sem (6)'!H11</f>
        <v>CAROTTES RÂPÉES</v>
      </c>
      <c r="K16" s="30">
        <f>'[1]Sem (6)'!I11</f>
        <v>0</v>
      </c>
      <c r="L16" s="30" t="str">
        <f>'[1]Sem (6)'!J11</f>
        <v>ŒUF DUR MAYONNAISE</v>
      </c>
      <c r="M16" s="43"/>
    </row>
    <row r="17" spans="1:13" s="32" customFormat="1" ht="45" customHeight="1">
      <c r="A17" s="44"/>
      <c r="B17" s="25"/>
      <c r="C17" s="26"/>
      <c r="D17" s="30" t="str">
        <f>'[1]Sem (6)'!B18</f>
        <v>SAUTÉ DE POULET AU CURRY</v>
      </c>
      <c r="E17" s="30">
        <f>'[1]Sem (4) '!C18</f>
        <v>0</v>
      </c>
      <c r="F17" s="30" t="str">
        <f>'[1]Sem (6)'!$D$18</f>
        <v>CHIPOLATA AUX HERBS</v>
      </c>
      <c r="G17" s="30">
        <f>'[1]Sem (4) '!E18</f>
        <v>0</v>
      </c>
      <c r="H17" s="30" t="str">
        <f>'[1]Sem (4) '!F18</f>
        <v>PAVE DE SAUMON</v>
      </c>
      <c r="I17" s="30">
        <f>'[1]Sem (4) '!G18</f>
        <v>0</v>
      </c>
      <c r="J17" s="29" t="str">
        <f>'[1]Sem (6)'!$H$18</f>
        <v>BOLOGNAISE DE LENTILLES</v>
      </c>
      <c r="K17" s="30">
        <f>'[1]Sem (4) '!I18</f>
        <v>0</v>
      </c>
      <c r="L17" s="30" t="str">
        <f>'[1]Sem (6)'!J18</f>
        <v>POISSON PANÉ</v>
      </c>
      <c r="M17" s="43"/>
    </row>
    <row r="18" spans="1:13" s="32" customFormat="1" ht="45" customHeight="1">
      <c r="A18" s="44"/>
      <c r="B18" s="25"/>
      <c r="C18" s="26"/>
      <c r="D18" s="30" t="str">
        <f>'[1]Sem (6)'!$B$25</f>
        <v>PUREE DE BROCOLIS</v>
      </c>
      <c r="E18" s="30" t="str">
        <f>'[1]Sem (6)'!$B$25</f>
        <v>PUREE DE BROCOLIS</v>
      </c>
      <c r="F18" s="30" t="str">
        <f>'[1]Sem (6)'!$D$25</f>
        <v>POMMES VAPEUR</v>
      </c>
      <c r="G18" s="30" t="str">
        <f>'[1]Sem (6)'!$D$25</f>
        <v>POMMES VAPEUR</v>
      </c>
      <c r="H18" s="30" t="str">
        <f>'[1]Sem (6)'!$D$25</f>
        <v>POMMES VAPEUR</v>
      </c>
      <c r="I18" s="30" t="str">
        <f>'[1]Sem (6)'!$D$25</f>
        <v>POMMES VAPEUR</v>
      </c>
      <c r="J18" s="29" t="str">
        <f>'[1]Sem (6)'!$H$25</f>
        <v>TORTIS</v>
      </c>
      <c r="K18" s="30">
        <f>'[1]Sem (4) '!I25</f>
        <v>0</v>
      </c>
      <c r="L18" s="30" t="str">
        <f>'[1]Sem (6)'!$J$25</f>
        <v>FONDUE D'ÉPINARDS À L'AIL</v>
      </c>
      <c r="M18" s="43"/>
    </row>
    <row r="19" spans="1:13" s="32" customFormat="1" ht="45" customHeight="1">
      <c r="A19" s="44"/>
      <c r="B19" s="25"/>
      <c r="C19" s="26"/>
      <c r="D19" s="30" t="str">
        <f>'[1]Sem (6)'!B32</f>
        <v>MIMOLETTE</v>
      </c>
      <c r="E19" s="30"/>
      <c r="F19" s="30" t="str">
        <f>'[1]Sem (6)'!$D$32</f>
        <v>FROMAGE BLANC</v>
      </c>
      <c r="G19" s="30"/>
      <c r="H19" s="30"/>
      <c r="I19" s="30"/>
      <c r="J19" s="29" t="str">
        <f>'[1]Sem (6)'!$H$32</f>
        <v>LAITAGE</v>
      </c>
      <c r="K19" s="30"/>
      <c r="L19" s="30" t="str">
        <f>'[1]Sem (6)'!J32</f>
        <v>BÛCHETTE</v>
      </c>
      <c r="M19" s="43"/>
    </row>
    <row r="20" spans="1:13" s="32" customFormat="1" ht="45" customHeight="1">
      <c r="A20" s="44"/>
      <c r="B20" s="25"/>
      <c r="C20" s="26"/>
      <c r="D20" s="30" t="str">
        <f>'[1]Sem (6)'!B37</f>
        <v>COMPOTE DE FRUITS</v>
      </c>
      <c r="E20" s="30">
        <f>'[1]Sem (4) '!C37</f>
        <v>0</v>
      </c>
      <c r="F20" s="30" t="str">
        <f>'[1]Sem (6)'!$D$37</f>
        <v>FRUIT DE SAISON</v>
      </c>
      <c r="G20" s="30">
        <f>'[1]Sem (4) '!E37</f>
        <v>0</v>
      </c>
      <c r="H20" s="30" t="e">
        <f>'[1]Sem (4) '!#REF!</f>
        <v>#REF!</v>
      </c>
      <c r="I20" s="30">
        <f>'[1]Sem (4) '!G37</f>
        <v>0</v>
      </c>
      <c r="J20" s="29" t="str">
        <f>'[1]Sem (6)'!$H$37</f>
        <v>CROISILLON</v>
      </c>
      <c r="K20" s="30">
        <f>'[1]Sem (4) '!I37</f>
        <v>0</v>
      </c>
      <c r="L20" s="30" t="str">
        <f>'[1]Sem (6)'!$J$37</f>
        <v>LIÉGEOIS CHOCOLAT</v>
      </c>
      <c r="M20" s="43"/>
    </row>
    <row r="21" spans="1:13" s="23" customFormat="1" ht="30" customHeight="1">
      <c r="A21" s="15" t="s">
        <v>4</v>
      </c>
      <c r="B21" s="16"/>
      <c r="C21" s="17"/>
      <c r="D21" s="18">
        <f>L15+3</f>
        <v>45432</v>
      </c>
      <c r="E21" s="19"/>
      <c r="F21" s="18">
        <f>D21+1</f>
        <v>45433</v>
      </c>
      <c r="G21" s="20" t="s">
        <v>5</v>
      </c>
      <c r="H21" s="21">
        <f>F21+1</f>
        <v>45434</v>
      </c>
      <c r="I21" s="19"/>
      <c r="J21" s="18">
        <f>H21+1</f>
        <v>45435</v>
      </c>
      <c r="K21" s="19"/>
      <c r="L21" s="18">
        <f>J21+1</f>
        <v>45436</v>
      </c>
      <c r="M21" s="43"/>
    </row>
    <row r="22" spans="1:13" s="32" customFormat="1" ht="45" customHeight="1">
      <c r="A22" s="45">
        <v>7</v>
      </c>
      <c r="B22" s="25" t="s">
        <v>18</v>
      </c>
      <c r="C22" s="26"/>
      <c r="D22" s="42" t="str">
        <f>'[1]Sem (7)'!B11</f>
        <v>CHARCUTERIE</v>
      </c>
      <c r="E22" s="30">
        <f>'[1]Sem (7)'!C11</f>
        <v>0</v>
      </c>
      <c r="F22" s="29" t="str">
        <f>'[1]Sem (7)'!$D$11</f>
        <v>SALADE DE RIZ IGP</v>
      </c>
      <c r="G22" s="29" t="str">
        <f>'[1]Sem (7)'!$D$11</f>
        <v>SALADE DE RIZ IGP</v>
      </c>
      <c r="H22" s="29" t="str">
        <f>'[1]Sem (7)'!$D$11</f>
        <v>SALADE DE RIZ IGP</v>
      </c>
      <c r="I22" s="29" t="str">
        <f>'[1]Sem (7)'!$D$11</f>
        <v>SALADE DE RIZ IGP</v>
      </c>
      <c r="J22" s="30" t="str">
        <f>'[1]Sem (7)'!$H$11</f>
        <v>SALADE DE TOMATES</v>
      </c>
      <c r="K22" s="30" t="str">
        <f>'[1]Sem (7)'!$D$11</f>
        <v>SALADE DE RIZ IGP</v>
      </c>
      <c r="L22" s="30" t="str">
        <f>'[1]Sem (7)'!$J$11</f>
        <v>SALADE VERTE ET CROUTONS</v>
      </c>
      <c r="M22" s="46"/>
    </row>
    <row r="23" spans="1:13" s="32" customFormat="1" ht="45" customHeight="1">
      <c r="A23" s="45"/>
      <c r="B23" s="25"/>
      <c r="C23" s="26"/>
      <c r="D23" s="30">
        <f>'[1]Sem (7)'!B18</f>
        <v>0</v>
      </c>
      <c r="E23" s="30">
        <f>'[1]Sem (7)'!C18</f>
        <v>0</v>
      </c>
      <c r="F23" s="29" t="str">
        <f>'[1]Sem (7)'!$D$18</f>
        <v>OMELETTE AU FROMAGE</v>
      </c>
      <c r="G23" s="30">
        <f>'[1]Sem (7)'!E18</f>
        <v>0</v>
      </c>
      <c r="H23" s="30" t="str">
        <f>'[1]Sem (7)'!F18</f>
        <v>SAUCISSE DE TOULOUSE</v>
      </c>
      <c r="I23" s="30">
        <f>'[1]Sem (7)'!G18</f>
        <v>0</v>
      </c>
      <c r="J23" s="30" t="str">
        <f>'[1]Sem (7)'!$H$18</f>
        <v>SAUTÉ DE BŒUF À LA CAROTTE</v>
      </c>
      <c r="K23" s="30">
        <f>'[1]Sem (7)'!I18</f>
        <v>0</v>
      </c>
      <c r="L23" s="30" t="str">
        <f>'[1]Sem (7)'!$J$18</f>
        <v>FILET DE POISSON MSC SAUCE CITRON</v>
      </c>
      <c r="M23" s="46"/>
    </row>
    <row r="24" spans="1:13" s="32" customFormat="1" ht="45" customHeight="1">
      <c r="A24" s="45"/>
      <c r="B24" s="25"/>
      <c r="C24" s="26"/>
      <c r="D24" s="30" t="s">
        <v>15</v>
      </c>
      <c r="E24" s="30">
        <f>'[1]Sem (7)'!C25</f>
        <v>0</v>
      </c>
      <c r="F24" s="29" t="str">
        <f>'[1]Sem (7)'!$D$25</f>
        <v>HARICOTS BEURRE PERSILLÉS</v>
      </c>
      <c r="G24" s="29" t="str">
        <f>'[1]Sem (7)'!$D$25</f>
        <v>HARICOTS BEURRE PERSILLÉS</v>
      </c>
      <c r="H24" s="29" t="str">
        <f>'[1]Sem (7)'!$D$25</f>
        <v>HARICOTS BEURRE PERSILLÉS</v>
      </c>
      <c r="I24" s="29" t="str">
        <f>'[1]Sem (7)'!$D$25</f>
        <v>HARICOTS BEURRE PERSILLÉS</v>
      </c>
      <c r="J24" s="30" t="str">
        <f>'[1]Sem (7)'!$H$25</f>
        <v>SEMOULE</v>
      </c>
      <c r="K24" s="30" t="str">
        <f>'[1]Sem (7)'!$H$25</f>
        <v>SEMOULE</v>
      </c>
      <c r="L24" s="30" t="str">
        <f>'[1]Sem (7)'!$J$25</f>
        <v>COURGETTES</v>
      </c>
      <c r="M24" s="46"/>
    </row>
    <row r="25" spans="1:13" s="32" customFormat="1" ht="45" customHeight="1">
      <c r="A25" s="45"/>
      <c r="B25" s="25"/>
      <c r="C25" s="26"/>
      <c r="D25" s="30">
        <f>'[1]Sem (7)'!B32</f>
        <v>0</v>
      </c>
      <c r="E25" s="30"/>
      <c r="F25" s="29" t="str">
        <f>+'[1]Sem (7)'!$D$32</f>
        <v>MIMOLETTE</v>
      </c>
      <c r="G25" s="30"/>
      <c r="H25" s="30"/>
      <c r="I25" s="30"/>
      <c r="J25" s="30" t="str">
        <f>'[1]Sem (7)'!$H$32</f>
        <v>EDAM</v>
      </c>
      <c r="K25" s="30"/>
      <c r="L25" s="30" t="str">
        <f>'[1]Sem (7)'!$J$32</f>
        <v>YAOURT AROMATISÉ</v>
      </c>
      <c r="M25" s="46"/>
    </row>
    <row r="26" spans="1:13" s="32" customFormat="1" ht="45" customHeight="1">
      <c r="A26" s="45"/>
      <c r="B26" s="25"/>
      <c r="C26" s="26"/>
      <c r="D26" s="42" t="str">
        <f>'[1]Sem (7)'!B38</f>
        <v>GÂTEAU</v>
      </c>
      <c r="E26" s="30">
        <f>'[1]Sem (7)'!C39</f>
        <v>0</v>
      </c>
      <c r="F26" s="29" t="str">
        <f>'[1]Sem (7)'!$D$38</f>
        <v>FRUIT DE SAISON</v>
      </c>
      <c r="G26" s="30">
        <f>'[1]Sem (7)'!E39</f>
        <v>0</v>
      </c>
      <c r="H26" s="30" t="str">
        <f>'[1]Sem (7)'!F39</f>
        <v>MOUSSE AU CHOCOLAT</v>
      </c>
      <c r="I26" s="30">
        <f>'[1]Sem (7)'!G39</f>
        <v>0</v>
      </c>
      <c r="J26" s="30" t="str">
        <f>'[1]Sem (7)'!$H$38</f>
        <v>COMPOTE DE FRUITS</v>
      </c>
      <c r="K26" s="30">
        <f>'[1]Sem (7)'!I39</f>
        <v>0</v>
      </c>
      <c r="L26" s="30" t="str">
        <f>'[1]Sem (7)'!$J$38</f>
        <v>FRUIT DE SAISON</v>
      </c>
      <c r="M26" s="46"/>
    </row>
    <row r="27" spans="1:13" s="23" customFormat="1" ht="30" customHeight="1">
      <c r="A27" s="15" t="s">
        <v>4</v>
      </c>
      <c r="B27" s="16"/>
      <c r="C27" s="17"/>
      <c r="D27" s="18">
        <f>L21+3</f>
        <v>45439</v>
      </c>
      <c r="E27" s="19"/>
      <c r="F27" s="18">
        <f>D27+1</f>
        <v>45440</v>
      </c>
      <c r="G27" s="20" t="s">
        <v>5</v>
      </c>
      <c r="H27" s="21">
        <f>F27+1</f>
        <v>45441</v>
      </c>
      <c r="I27" s="19"/>
      <c r="J27" s="18">
        <f>H27+1</f>
        <v>45442</v>
      </c>
      <c r="K27" s="19"/>
      <c r="L27" s="18">
        <f>J27+1</f>
        <v>45443</v>
      </c>
      <c r="M27" s="47" t="s">
        <v>19</v>
      </c>
    </row>
    <row r="28" spans="1:13" s="23" customFormat="1" ht="30" hidden="1" customHeight="1">
      <c r="A28" s="15"/>
      <c r="B28" s="16"/>
      <c r="C28" s="17"/>
      <c r="D28" s="48"/>
      <c r="E28" s="49"/>
      <c r="F28" s="48"/>
      <c r="G28" s="20"/>
      <c r="H28" s="21"/>
      <c r="I28" s="19"/>
      <c r="J28" s="50" t="s">
        <v>20</v>
      </c>
      <c r="K28" s="19"/>
      <c r="L28" s="48"/>
      <c r="M28" s="47"/>
    </row>
    <row r="29" spans="1:13" s="32" customFormat="1" ht="45" customHeight="1">
      <c r="A29" s="51">
        <v>8</v>
      </c>
      <c r="B29" s="25" t="s">
        <v>21</v>
      </c>
      <c r="C29" s="26"/>
      <c r="D29" s="30" t="str">
        <f>'[1]Sem (8)'!$B$11</f>
        <v>BETTERAVES EN SALADE</v>
      </c>
      <c r="E29" s="30">
        <f>'[1]Sem (8)'!C11</f>
        <v>0</v>
      </c>
      <c r="F29" s="30" t="str">
        <f>'[1]Sem (8)'!$D$11</f>
        <v>TABOULÉ</v>
      </c>
      <c r="G29" s="30" t="str">
        <f>'[1]Sem (8)'!$D$11</f>
        <v>TABOULÉ</v>
      </c>
      <c r="H29" s="30" t="str">
        <f>'[1]Sem (8)'!$D$11</f>
        <v>TABOULÉ</v>
      </c>
      <c r="I29" s="30" t="str">
        <f>'[1]Sem (8)'!$D$11</f>
        <v>TABOULÉ</v>
      </c>
      <c r="J29" s="29" t="str">
        <f>'[1]Sem (8)'!H11</f>
        <v>SALADE VERTE</v>
      </c>
      <c r="K29" s="30" t="str">
        <f>'[1]Sem (8)'!$B$11</f>
        <v>BETTERAVES EN SALADE</v>
      </c>
      <c r="L29" s="30" t="str">
        <f>'[1]Sem (8)'!$J$11</f>
        <v>ROSETTE ET CORNICHONS</v>
      </c>
      <c r="M29" s="52"/>
    </row>
    <row r="30" spans="1:13" s="32" customFormat="1" ht="45" customHeight="1">
      <c r="A30" s="51"/>
      <c r="B30" s="25"/>
      <c r="C30" s="26"/>
      <c r="D30" s="30" t="str">
        <f>'[1]Sem (8)'!$B$18</f>
        <v>HAUT DE CUISSE DE POULET</v>
      </c>
      <c r="E30" s="30">
        <f>'[1]Sem (8)'!C18</f>
        <v>0</v>
      </c>
      <c r="F30" s="30" t="str">
        <f>'[1]Sem (8)'!$D$18</f>
        <v>JAMBON BRAISÉ</v>
      </c>
      <c r="G30" s="30">
        <f>'[1]Sem (8)'!E18</f>
        <v>0</v>
      </c>
      <c r="H30" s="30" t="str">
        <f>'[1]Sem (8)'!F18</f>
        <v>HACHIS PARMENTIER</v>
      </c>
      <c r="I30" s="30">
        <f>'[1]Sem (8)'!G18</f>
        <v>0</v>
      </c>
      <c r="J30" s="29" t="str">
        <f>'[1]Sem (8)'!H18</f>
        <v>QUENELLES ST JEAN</v>
      </c>
      <c r="K30" s="30" t="e">
        <f>'[1]Sem (8)'!#REF!</f>
        <v>#REF!</v>
      </c>
      <c r="L30" s="30" t="str">
        <f>'[1]Sem (8)'!$J$18</f>
        <v>POISSON MEUNIÈRE</v>
      </c>
      <c r="M30" s="52"/>
    </row>
    <row r="31" spans="1:13" s="32" customFormat="1" ht="45" customHeight="1">
      <c r="A31" s="51"/>
      <c r="B31" s="25"/>
      <c r="C31" s="26"/>
      <c r="D31" s="30" t="str">
        <f>'[1]Sem (8)'!$B$25</f>
        <v>POMMES DE TERRE À L'AIL</v>
      </c>
      <c r="E31" s="30">
        <f>'[1]Sem (8)'!C25</f>
        <v>0</v>
      </c>
      <c r="F31" s="30" t="str">
        <f>'[1]Sem (8)'!$D$25</f>
        <v>HARICOTS VERTS</v>
      </c>
      <c r="G31" s="30" t="str">
        <f>'[1]Sem (8)'!$D$25</f>
        <v>HARICOTS VERTS</v>
      </c>
      <c r="H31" s="30" t="str">
        <f>'[1]Sem (8)'!$D$25</f>
        <v>HARICOTS VERTS</v>
      </c>
      <c r="I31" s="30" t="str">
        <f>'[1]Sem (8)'!$D$25</f>
        <v>HARICOTS VERTS</v>
      </c>
      <c r="J31" s="29" t="str">
        <f>'[1]Sem (8)'!$H$25</f>
        <v>RIZ IGP</v>
      </c>
      <c r="K31" s="30">
        <f>'[1]Sem (8)'!I25</f>
        <v>0</v>
      </c>
      <c r="L31" s="30" t="str">
        <f>'[1]Sem (8)'!$J$25</f>
        <v>RATATOUILLE</v>
      </c>
      <c r="M31" s="52"/>
    </row>
    <row r="32" spans="1:13" s="32" customFormat="1" ht="45" customHeight="1">
      <c r="A32" s="51"/>
      <c r="B32" s="25"/>
      <c r="C32" s="26"/>
      <c r="D32" s="30" t="str">
        <f>'[1]Sem (8)'!B32</f>
        <v>CANTAL</v>
      </c>
      <c r="E32" s="30"/>
      <c r="F32" s="30" t="str">
        <f>+'[1]Sem (8)'!$D$32</f>
        <v>TOMME BLANCHE</v>
      </c>
      <c r="G32" s="30"/>
      <c r="H32" s="30"/>
      <c r="I32" s="30"/>
      <c r="J32" s="29" t="str">
        <f>'[1]Sem (8)'!H32</f>
        <v>CAMEMBERT</v>
      </c>
      <c r="K32" s="30"/>
      <c r="L32" s="30" t="str">
        <f>+'[1]Sem (8)'!$J$32</f>
        <v>YAOURT NATURE</v>
      </c>
      <c r="M32" s="52"/>
    </row>
    <row r="33" spans="1:13" s="32" customFormat="1" ht="45" customHeight="1">
      <c r="A33" s="51"/>
      <c r="B33" s="25"/>
      <c r="C33" s="26"/>
      <c r="D33" s="30" t="str">
        <f>'[1]Sem (8)'!$B$38</f>
        <v>FRUIT DE SAISON</v>
      </c>
      <c r="E33" s="30">
        <f>'[1]Sem (8)'!C38</f>
        <v>0</v>
      </c>
      <c r="F33" s="30" t="str">
        <f>'[1]Sem (8)'!$D$38</f>
        <v>FRUIT AU SIROP</v>
      </c>
      <c r="G33" s="30">
        <f>'[1]Sem (8)'!E38</f>
        <v>0</v>
      </c>
      <c r="H33" s="30" t="str">
        <f>'[1]Sem (8)'!F38</f>
        <v>COMPOTE DE FRUITS</v>
      </c>
      <c r="I33" s="30">
        <f>'[1]Sem (8)'!G38</f>
        <v>0</v>
      </c>
      <c r="J33" s="29" t="str">
        <f>'[1]Sem (8)'!H38</f>
        <v>FRUIT DE SAISON</v>
      </c>
      <c r="K33" s="30">
        <f>'[1]Sem (8)'!I38</f>
        <v>0</v>
      </c>
      <c r="L33" s="30" t="str">
        <f>'[1]Sem (8)'!$J$38</f>
        <v>COOKIE</v>
      </c>
      <c r="M33" s="52"/>
    </row>
    <row r="34" spans="1:13" s="23" customFormat="1" ht="30" customHeight="1">
      <c r="A34" s="15" t="s">
        <v>4</v>
      </c>
      <c r="B34" s="16"/>
      <c r="C34" s="17"/>
      <c r="D34" s="18">
        <f>L27+3</f>
        <v>45446</v>
      </c>
      <c r="E34" s="19"/>
      <c r="F34" s="18">
        <f>D34+1</f>
        <v>45447</v>
      </c>
      <c r="G34" s="20" t="s">
        <v>5</v>
      </c>
      <c r="H34" s="21">
        <f>F34+1</f>
        <v>45448</v>
      </c>
      <c r="I34" s="19"/>
      <c r="J34" s="18">
        <f>H34+1</f>
        <v>45449</v>
      </c>
      <c r="K34" s="19"/>
      <c r="L34" s="18">
        <f>J34+1</f>
        <v>45450</v>
      </c>
      <c r="M34" s="53"/>
    </row>
    <row r="35" spans="1:13" s="32" customFormat="1" ht="45" customHeight="1">
      <c r="A35" s="54">
        <v>9</v>
      </c>
      <c r="B35" s="25" t="s">
        <v>22</v>
      </c>
      <c r="C35" s="26"/>
      <c r="D35" s="55" t="str">
        <f>'[1]Sem (9)'!$B$11</f>
        <v>SALADE DE PÂTES</v>
      </c>
      <c r="E35" s="55">
        <f>'[1]Sem (9)'!C11</f>
        <v>0</v>
      </c>
      <c r="F35" s="55" t="str">
        <f>'[1]Sem (9)'!$D$11</f>
        <v>MELON</v>
      </c>
      <c r="G35" s="30">
        <f>'[1]Sem (9)'!E11</f>
        <v>0</v>
      </c>
      <c r="H35" s="30" t="str">
        <f>'[1]Sem (9)'!F11</f>
        <v>SALADE DE BLÉ ET MAÏS</v>
      </c>
      <c r="I35" s="30">
        <f>'[1]Sem (9)'!G11</f>
        <v>0</v>
      </c>
      <c r="J35" s="29" t="str">
        <f>'[1]Sem (9)'!$H$11</f>
        <v>SALADE DE TOMATES</v>
      </c>
      <c r="K35" s="30">
        <f>'[1]Sem (9)'!I11</f>
        <v>0</v>
      </c>
      <c r="L35" s="30" t="str">
        <f>'[1]Sem (9)'!$J$11</f>
        <v>CAROTTES RÂPÉES</v>
      </c>
      <c r="M35" s="53"/>
    </row>
    <row r="36" spans="1:13" s="32" customFormat="1" ht="45" customHeight="1">
      <c r="A36" s="54"/>
      <c r="B36" s="25"/>
      <c r="C36" s="26"/>
      <c r="D36" s="55" t="str">
        <f>'[1]Sem (9)'!$B$18</f>
        <v>CORDON BLEU</v>
      </c>
      <c r="E36" s="55">
        <f>'[1]Sem (9)'!C18</f>
        <v>0</v>
      </c>
      <c r="F36" s="55" t="str">
        <f>'[1]Sem (9)'!$D$18</f>
        <v>SAUTÉ DE BŒUF AUX POIVRONS</v>
      </c>
      <c r="G36" s="30">
        <f>'[1]Sem (9)'!E18</f>
        <v>0</v>
      </c>
      <c r="H36" s="56" t="str">
        <f>'[1]Sem (9)'!F18</f>
        <v>POULET BASQUAISE</v>
      </c>
      <c r="I36" s="30">
        <f>'[1]Sem (9)'!G18</f>
        <v>0</v>
      </c>
      <c r="J36" s="29" t="str">
        <f>'[1]Sem (9)'!$H$18</f>
        <v>OMELETTE</v>
      </c>
      <c r="K36" s="30">
        <f>'[1]Sem (9)'!I18</f>
        <v>0</v>
      </c>
      <c r="L36" s="30" t="str">
        <f>'[1]Sem (9)'!$J$18</f>
        <v>COUSCOUS DE COLIN MSC</v>
      </c>
      <c r="M36" s="53"/>
    </row>
    <row r="37" spans="1:13" s="32" customFormat="1" ht="45" customHeight="1">
      <c r="A37" s="54"/>
      <c r="B37" s="25"/>
      <c r="C37" s="26"/>
      <c r="D37" s="55" t="str">
        <f>'[1]Sem (9)'!$B$25</f>
        <v>ÉPINARDS À LA CRÈME</v>
      </c>
      <c r="E37" s="55">
        <f>'[1]Sem (9)'!C25</f>
        <v>0</v>
      </c>
      <c r="F37" s="55" t="str">
        <f>'[1]Sem (9)'!$D$25</f>
        <v>CŒUR DE BLE</v>
      </c>
      <c r="G37" s="30">
        <f>'[1]Sem (9)'!E25</f>
        <v>0</v>
      </c>
      <c r="H37" s="56"/>
      <c r="I37" s="30">
        <f>'[1]Sem (9)'!G25</f>
        <v>0</v>
      </c>
      <c r="J37" s="29" t="str">
        <f>'[1]Sem (9)'!$H$25</f>
        <v>POMMES DE TERRE</v>
      </c>
      <c r="K37" s="30">
        <f>'[1]Sem (9)'!I25</f>
        <v>0</v>
      </c>
      <c r="L37" s="30" t="str">
        <f>'[1]Sem (9)'!$J$25</f>
        <v>SEMOULE ET LÉGUMES COUSCOUS</v>
      </c>
      <c r="M37" s="53"/>
    </row>
    <row r="38" spans="1:13" s="32" customFormat="1" ht="45" customHeight="1">
      <c r="A38" s="54"/>
      <c r="B38" s="25"/>
      <c r="C38" s="26"/>
      <c r="D38" s="55" t="str">
        <f>'[1]Sem (9)'!$B$32</f>
        <v>YAOURT NATURE</v>
      </c>
      <c r="E38" s="55">
        <f>'[1]Sem (9)'!C32</f>
        <v>0</v>
      </c>
      <c r="F38" s="55" t="str">
        <f>'[1]Sem (9)'!$D$32</f>
        <v>MIMOLETTE</v>
      </c>
      <c r="G38" s="30">
        <f>'[1]Sem (9)'!E32</f>
        <v>0</v>
      </c>
      <c r="H38" s="30" t="str">
        <f>'[1]Sem (9)'!F32</f>
        <v>TOMME BLANCHE</v>
      </c>
      <c r="I38" s="30">
        <f>'[1]Sem (9)'!G32</f>
        <v>0</v>
      </c>
      <c r="J38" s="29" t="str">
        <f>'[1]Sem (9)'!$H32</f>
        <v>FROMAGE BLANC</v>
      </c>
      <c r="K38" s="30">
        <f>'[1]Sem (9)'!I32</f>
        <v>0</v>
      </c>
      <c r="L38" s="30" t="str">
        <f>'[1]Sem (9)'!$J$32</f>
        <v>BÛCHETTE</v>
      </c>
      <c r="M38" s="53"/>
    </row>
    <row r="39" spans="1:13" s="32" customFormat="1" ht="45" customHeight="1">
      <c r="A39" s="54"/>
      <c r="B39" s="25"/>
      <c r="C39" s="26"/>
      <c r="D39" s="55" t="str">
        <f>'[1]Sem (9)'!$B$38</f>
        <v>FRUIT DE SAISON</v>
      </c>
      <c r="E39" s="55" t="str">
        <f>'[1]Sem (9)'!$B$38</f>
        <v>FRUIT DE SAISON</v>
      </c>
      <c r="F39" s="55" t="str">
        <f>'[1]Sem (9)'!$D$38</f>
        <v>CRÈME DESSERT CHOCOLAT</v>
      </c>
      <c r="G39" s="30" t="str">
        <f>'[1]Sem (9)'!$B$38</f>
        <v>FRUIT DE SAISON</v>
      </c>
      <c r="H39" s="30" t="str">
        <f>'[1]Sem (9)'!$B$38</f>
        <v>FRUIT DE SAISON</v>
      </c>
      <c r="I39" s="30" t="str">
        <f>'[1]Sem (9)'!$B$38</f>
        <v>FRUIT DE SAISON</v>
      </c>
      <c r="J39" s="29" t="str">
        <f>'[1]Sem (9)'!$H$38</f>
        <v>COMPOTE DE FRUITS</v>
      </c>
      <c r="K39" s="30" t="str">
        <f>'[1]Sem (9)'!$B$38</f>
        <v>FRUIT DE SAISON</v>
      </c>
      <c r="L39" s="30" t="str">
        <f>'[1]Sem (9)'!$J$38</f>
        <v>FRUIT DE SAISON</v>
      </c>
      <c r="M39" s="57"/>
    </row>
    <row r="40" spans="1:13" s="23" customFormat="1" ht="30" hidden="1" customHeight="1">
      <c r="A40" s="15" t="s">
        <v>4</v>
      </c>
      <c r="B40" s="16"/>
      <c r="C40" s="17"/>
      <c r="D40" s="58">
        <f>L34+3</f>
        <v>45453</v>
      </c>
      <c r="E40" s="58">
        <f t="shared" ref="E40:K40" si="0">M34+3</f>
        <v>3</v>
      </c>
      <c r="F40" s="58">
        <f>D40+1</f>
        <v>45454</v>
      </c>
      <c r="G40" s="58">
        <f t="shared" si="0"/>
        <v>3</v>
      </c>
      <c r="H40" s="58">
        <f t="shared" si="0"/>
        <v>3</v>
      </c>
      <c r="I40" s="58">
        <f t="shared" si="0"/>
        <v>3</v>
      </c>
      <c r="J40" s="58">
        <f>F40+2</f>
        <v>45456</v>
      </c>
      <c r="K40" s="58">
        <f t="shared" si="0"/>
        <v>3</v>
      </c>
      <c r="L40" s="58">
        <f>J40+1</f>
        <v>45457</v>
      </c>
      <c r="M40" s="59"/>
    </row>
    <row r="41" spans="1:13" s="32" customFormat="1" ht="45" hidden="1" customHeight="1">
      <c r="A41" s="60">
        <v>10</v>
      </c>
      <c r="B41" s="25" t="s">
        <v>23</v>
      </c>
      <c r="C41" s="26"/>
      <c r="D41" s="61">
        <f>'[1]Sem (10)'!B11</f>
        <v>0</v>
      </c>
      <c r="E41" s="61">
        <f>'[1]Sem (10)'!C11</f>
        <v>0</v>
      </c>
      <c r="F41" s="62">
        <f>'[1]Sem (10)'!D11</f>
        <v>0</v>
      </c>
      <c r="G41" s="62">
        <f>'[1]Sem (10)'!E11</f>
        <v>0</v>
      </c>
      <c r="H41" s="62">
        <f>'[1]Sem (10)'!F11</f>
        <v>0</v>
      </c>
      <c r="I41" s="62">
        <f>'[1]Sem (10)'!G11</f>
        <v>0</v>
      </c>
      <c r="J41" s="63">
        <f>'[1]Sem (10)'!H11</f>
        <v>0</v>
      </c>
      <c r="K41" s="62">
        <f>'[1]Sem (10)'!I11</f>
        <v>0</v>
      </c>
      <c r="L41" s="62">
        <f>'[1]Sem (10)'!J11</f>
        <v>0</v>
      </c>
      <c r="M41" s="59"/>
    </row>
    <row r="42" spans="1:13" s="32" customFormat="1" ht="45" hidden="1" customHeight="1">
      <c r="A42" s="60"/>
      <c r="B42" s="25"/>
      <c r="C42" s="26"/>
      <c r="D42" s="61">
        <f>'[1]Sem (10)'!B18</f>
        <v>0</v>
      </c>
      <c r="E42" s="62">
        <f>'[1]Sem (10)'!C18</f>
        <v>0</v>
      </c>
      <c r="F42" s="62">
        <f>'[1]Sem (10)'!D18</f>
        <v>0</v>
      </c>
      <c r="G42" s="62">
        <f>'[1]Sem (10)'!E18</f>
        <v>0</v>
      </c>
      <c r="H42" s="62">
        <f>'[1]Sem (10)'!F18</f>
        <v>0</v>
      </c>
      <c r="I42" s="62">
        <f>'[1]Sem (10)'!G18</f>
        <v>0</v>
      </c>
      <c r="J42" s="63">
        <f>'[1]Sem (10)'!H18</f>
        <v>0</v>
      </c>
      <c r="K42" s="62">
        <f>'[1]Sem (10)'!I18</f>
        <v>0</v>
      </c>
      <c r="L42" s="62">
        <f>'[1]Sem (10)'!J18</f>
        <v>0</v>
      </c>
      <c r="M42" s="59"/>
    </row>
    <row r="43" spans="1:13" s="32" customFormat="1" ht="45" hidden="1" customHeight="1">
      <c r="A43" s="60"/>
      <c r="B43" s="25"/>
      <c r="C43" s="26"/>
      <c r="D43" s="61">
        <f>'[1]Sem (10)'!B25</f>
        <v>0</v>
      </c>
      <c r="E43" s="61">
        <f>'[1]Sem (10)'!C25</f>
        <v>0</v>
      </c>
      <c r="F43" s="62">
        <f>'[1]Sem (10)'!D25</f>
        <v>0</v>
      </c>
      <c r="G43" s="62">
        <f>'[1]Sem (10)'!E25</f>
        <v>0</v>
      </c>
      <c r="H43" s="62">
        <f>'[1]Sem (10)'!F25</f>
        <v>0</v>
      </c>
      <c r="I43" s="62">
        <f>'[1]Sem (10)'!G25</f>
        <v>0</v>
      </c>
      <c r="J43" s="63">
        <f>'[1]Sem (10)'!H25</f>
        <v>0</v>
      </c>
      <c r="K43" s="62">
        <f>'[1]Sem (10)'!I25</f>
        <v>0</v>
      </c>
      <c r="L43" s="62">
        <f>'[1]Sem (10)'!J25</f>
        <v>0</v>
      </c>
      <c r="M43" s="59"/>
    </row>
    <row r="44" spans="1:13" s="32" customFormat="1" ht="45" hidden="1" customHeight="1">
      <c r="A44" s="60"/>
      <c r="B44" s="25"/>
      <c r="C44" s="26"/>
      <c r="D44" s="61">
        <f>'[1]Sem (10)'!B32</f>
        <v>0</v>
      </c>
      <c r="E44" s="62">
        <f>'[1]Sem (10)'!C32</f>
        <v>0</v>
      </c>
      <c r="F44" s="62">
        <f>'[1]Sem (10)'!D32</f>
        <v>0</v>
      </c>
      <c r="G44" s="62">
        <f>'[1]Sem (10)'!E32</f>
        <v>0</v>
      </c>
      <c r="H44" s="62">
        <f>'[1]Sem (10)'!F32</f>
        <v>0</v>
      </c>
      <c r="I44" s="62">
        <f>'[1]Sem (10)'!G32</f>
        <v>0</v>
      </c>
      <c r="J44" s="63">
        <f>'[1]Sem (10)'!H32</f>
        <v>0</v>
      </c>
      <c r="K44" s="62">
        <f>'[1]Sem (10)'!I32</f>
        <v>0</v>
      </c>
      <c r="L44" s="62">
        <f>'[1]Sem (10)'!J32</f>
        <v>0</v>
      </c>
      <c r="M44" s="59"/>
    </row>
    <row r="45" spans="1:13" s="32" customFormat="1" ht="45" hidden="1" customHeight="1">
      <c r="A45" s="60"/>
      <c r="B45" s="25"/>
      <c r="C45" s="26"/>
      <c r="D45" s="61">
        <f>'[1]Sem (10)'!B38</f>
        <v>0</v>
      </c>
      <c r="E45" s="62">
        <f>'[1]Sem (10)'!C38</f>
        <v>0</v>
      </c>
      <c r="F45" s="62">
        <f>'[1]Sem (10)'!D38</f>
        <v>0</v>
      </c>
      <c r="G45" s="62">
        <f>'[1]Sem (10)'!E38</f>
        <v>0</v>
      </c>
      <c r="H45" s="62">
        <f>'[1]Sem (10)'!F38</f>
        <v>0</v>
      </c>
      <c r="I45" s="62">
        <f>'[1]Sem (10)'!G38</f>
        <v>0</v>
      </c>
      <c r="J45" s="63">
        <f>'[1]Sem (10)'!H38</f>
        <v>0</v>
      </c>
      <c r="K45" s="62">
        <f>'[1]Sem (10)'!I38</f>
        <v>0</v>
      </c>
      <c r="L45" s="62">
        <f>'[1]Sem (10)'!J38</f>
        <v>0</v>
      </c>
      <c r="M45" s="59"/>
    </row>
    <row r="46" spans="1:13" s="67" customFormat="1" ht="30" hidden="1" customHeight="1">
      <c r="A46" s="64"/>
      <c r="B46" s="65"/>
      <c r="C46" s="3"/>
      <c r="D46" s="66">
        <f>+L40+3</f>
        <v>45460</v>
      </c>
      <c r="E46" s="66">
        <f t="shared" ref="E46:K46" si="1">+M40+3</f>
        <v>3</v>
      </c>
      <c r="F46" s="66">
        <f>+D46+1</f>
        <v>45461</v>
      </c>
      <c r="G46" s="66">
        <f t="shared" si="1"/>
        <v>3</v>
      </c>
      <c r="H46" s="66">
        <f t="shared" si="1"/>
        <v>3</v>
      </c>
      <c r="I46" s="66">
        <f t="shared" si="1"/>
        <v>3</v>
      </c>
      <c r="J46" s="66">
        <f>+F46+2</f>
        <v>45463</v>
      </c>
      <c r="K46" s="66">
        <f t="shared" si="1"/>
        <v>3</v>
      </c>
      <c r="L46" s="66">
        <f>+J46+1</f>
        <v>45464</v>
      </c>
      <c r="M46" s="59"/>
    </row>
    <row r="47" spans="1:13" s="67" customFormat="1" ht="42" hidden="1" customHeight="1">
      <c r="A47" s="64"/>
      <c r="B47" s="65"/>
      <c r="C47" s="3"/>
      <c r="D47" s="68">
        <f>'[1]ST JUST'!D46</f>
        <v>0</v>
      </c>
      <c r="E47" s="68">
        <f>'[1]ST JUST'!E46</f>
        <v>0</v>
      </c>
      <c r="F47" s="68">
        <f>'[1]ST JUST'!F46</f>
        <v>0</v>
      </c>
      <c r="G47" s="68">
        <f>'[1]ST JUST'!G46</f>
        <v>0</v>
      </c>
      <c r="H47" s="68">
        <f>'[1]ST JUST'!H46</f>
        <v>0</v>
      </c>
      <c r="I47" s="68">
        <f>'[1]ST JUST'!I46</f>
        <v>0</v>
      </c>
      <c r="J47" s="68">
        <f>'[1]ST JUST'!J46</f>
        <v>0</v>
      </c>
      <c r="K47" s="68">
        <f>'[1]ST JUST'!K46</f>
        <v>0</v>
      </c>
      <c r="L47" s="62">
        <f>'[1]ST JUST'!L46</f>
        <v>0</v>
      </c>
      <c r="M47" s="59"/>
    </row>
    <row r="48" spans="1:13" s="67" customFormat="1" ht="42" hidden="1" customHeight="1">
      <c r="A48" s="64"/>
      <c r="B48" s="65"/>
      <c r="C48" s="3"/>
      <c r="D48" s="68">
        <f>'[1]ST JUST'!D47</f>
        <v>0</v>
      </c>
      <c r="E48" s="68">
        <f>'[1]ST JUST'!E47</f>
        <v>0</v>
      </c>
      <c r="F48" s="68">
        <f>'[1]ST JUST'!F47</f>
        <v>0</v>
      </c>
      <c r="G48" s="68">
        <f>'[1]ST JUST'!G47</f>
        <v>0</v>
      </c>
      <c r="H48" s="68">
        <f>'[1]ST JUST'!H47</f>
        <v>0</v>
      </c>
      <c r="I48" s="68">
        <f>'[1]ST JUST'!I47</f>
        <v>0</v>
      </c>
      <c r="J48" s="68">
        <f>'[1]ST JUST'!J47</f>
        <v>0</v>
      </c>
      <c r="K48" s="68">
        <f>'[1]ST JUST'!K47</f>
        <v>0</v>
      </c>
      <c r="L48" s="69">
        <f>'[1]ST JUST'!L47</f>
        <v>0</v>
      </c>
      <c r="M48" s="59"/>
    </row>
    <row r="49" spans="1:13" s="67" customFormat="1" ht="42" hidden="1" customHeight="1">
      <c r="A49" s="64"/>
      <c r="B49" s="65"/>
      <c r="C49" s="3"/>
      <c r="D49" s="68">
        <f>'[1]ST JUST'!D48</f>
        <v>0</v>
      </c>
      <c r="E49" s="68">
        <f>'[1]ST JUST'!E48</f>
        <v>0</v>
      </c>
      <c r="F49" s="68">
        <f>'[1]ST JUST'!F48</f>
        <v>0</v>
      </c>
      <c r="G49" s="68">
        <f>'[1]ST JUST'!G48</f>
        <v>0</v>
      </c>
      <c r="H49" s="68">
        <f>'[1]ST JUST'!H48</f>
        <v>0</v>
      </c>
      <c r="I49" s="68">
        <f>'[1]ST JUST'!I48</f>
        <v>0</v>
      </c>
      <c r="J49" s="68">
        <f>'[1]ST JUST'!J48</f>
        <v>0</v>
      </c>
      <c r="K49" s="68">
        <f>'[1]ST JUST'!K48</f>
        <v>0</v>
      </c>
      <c r="L49" s="70"/>
      <c r="M49" s="59"/>
    </row>
    <row r="50" spans="1:13" s="67" customFormat="1" ht="42" hidden="1" customHeight="1">
      <c r="A50" s="64"/>
      <c r="B50" s="65"/>
      <c r="C50" s="3"/>
      <c r="D50" s="68">
        <f>'[1]ST JUST'!D49</f>
        <v>0</v>
      </c>
      <c r="E50" s="68">
        <f>'[1]ST JUST'!E49</f>
        <v>0</v>
      </c>
      <c r="F50" s="68">
        <f>'[1]ST JUST'!F49</f>
        <v>0</v>
      </c>
      <c r="G50" s="68">
        <f>'[1]ST JUST'!G49</f>
        <v>0</v>
      </c>
      <c r="H50" s="68" t="str">
        <f>'[1]ST JUST'!H49</f>
        <v>glace</v>
      </c>
      <c r="I50" s="68">
        <f>'[1]ST JUST'!I49</f>
        <v>0</v>
      </c>
      <c r="J50" s="68">
        <f>'[1]ST JUST'!J49</f>
        <v>0</v>
      </c>
      <c r="K50" s="68">
        <f>'[1]ST JUST'!K49</f>
        <v>0</v>
      </c>
      <c r="L50" s="62">
        <f>'[1]ST JUST'!L49</f>
        <v>0</v>
      </c>
      <c r="M50" s="59"/>
    </row>
    <row r="51" spans="1:13" s="67" customFormat="1" ht="42" hidden="1" customHeight="1">
      <c r="A51" s="64"/>
      <c r="B51" s="65"/>
      <c r="C51" s="3"/>
      <c r="D51" s="68">
        <f>'[1]ST JUST'!D50</f>
        <v>0</v>
      </c>
      <c r="E51" s="68">
        <f>'[1]ST JUST'!E50</f>
        <v>0</v>
      </c>
      <c r="F51" s="68">
        <f>'[1]ST JUST'!F50</f>
        <v>0</v>
      </c>
      <c r="G51" s="68">
        <f>'[1]ST JUST'!G50</f>
        <v>0</v>
      </c>
      <c r="H51" s="68">
        <f>'[1]ST JUST'!H50</f>
        <v>0</v>
      </c>
      <c r="I51" s="68">
        <f>'[1]ST JUST'!I50</f>
        <v>0</v>
      </c>
      <c r="J51" s="68">
        <f>'[1]ST JUST'!J50</f>
        <v>0</v>
      </c>
      <c r="K51" s="68">
        <f>'[1]ST JUST'!K50</f>
        <v>0</v>
      </c>
      <c r="L51" s="62">
        <f>'[1]ST JUST'!L50</f>
        <v>0</v>
      </c>
      <c r="M51" s="59"/>
    </row>
    <row r="52" spans="1:13" s="67" customFormat="1" ht="15.75">
      <c r="A52" s="64"/>
      <c r="B52" s="65"/>
      <c r="C52" s="3"/>
      <c r="D52" s="71"/>
      <c r="E52" s="72"/>
      <c r="F52" s="73"/>
      <c r="G52" s="74"/>
      <c r="H52" s="75"/>
      <c r="I52" s="74"/>
      <c r="J52" s="73"/>
      <c r="K52" s="74"/>
      <c r="L52" s="76"/>
    </row>
    <row r="53" spans="1:13" s="67" customFormat="1" ht="24.95" customHeight="1">
      <c r="A53" s="64"/>
      <c r="B53" s="65"/>
      <c r="C53" s="3"/>
      <c r="D53" s="71"/>
      <c r="E53" s="72"/>
      <c r="F53" s="73"/>
      <c r="G53" s="74"/>
      <c r="H53" s="75"/>
      <c r="I53" s="74"/>
      <c r="J53" s="73"/>
      <c r="K53" s="74"/>
      <c r="L53" s="76"/>
    </row>
    <row r="54" spans="1:13" s="67" customFormat="1" ht="24.95" customHeight="1">
      <c r="A54" s="64"/>
      <c r="B54" s="65"/>
      <c r="C54" s="3"/>
      <c r="D54" s="71"/>
      <c r="E54" s="72"/>
      <c r="F54" s="73"/>
      <c r="G54" s="74"/>
      <c r="H54" s="75"/>
      <c r="I54" s="74"/>
      <c r="J54" s="73"/>
      <c r="K54" s="74"/>
      <c r="L54" s="76"/>
    </row>
    <row r="55" spans="1:13" s="67" customFormat="1" ht="24.95" customHeight="1">
      <c r="A55" s="64"/>
      <c r="B55" s="65"/>
      <c r="C55" s="3"/>
      <c r="D55" s="77"/>
      <c r="E55" s="72"/>
      <c r="F55" s="73"/>
      <c r="G55" s="74"/>
      <c r="H55" s="75"/>
      <c r="I55" s="74"/>
      <c r="J55" s="73"/>
      <c r="K55" s="74"/>
      <c r="L55" s="76"/>
    </row>
    <row r="56" spans="1:13" s="67" customFormat="1" ht="24.95" customHeight="1">
      <c r="A56" s="64"/>
      <c r="B56" s="65"/>
      <c r="C56" s="3"/>
      <c r="D56" s="77"/>
      <c r="E56" s="72"/>
      <c r="F56" s="73"/>
      <c r="G56" s="74"/>
      <c r="H56" s="75"/>
      <c r="I56" s="74"/>
      <c r="J56" s="73"/>
      <c r="K56" s="74"/>
      <c r="L56" s="76"/>
    </row>
    <row r="57" spans="1:13" s="67" customFormat="1" ht="24.95" customHeight="1">
      <c r="A57" s="64"/>
      <c r="B57" s="65"/>
      <c r="C57" s="3"/>
      <c r="D57" s="77"/>
      <c r="E57" s="72"/>
      <c r="F57" s="73"/>
      <c r="G57" s="74"/>
      <c r="H57" s="75"/>
      <c r="I57" s="74"/>
      <c r="J57" s="73"/>
      <c r="K57" s="74"/>
      <c r="L57" s="76"/>
    </row>
    <row r="58" spans="1:13" s="67" customFormat="1" ht="24.95" customHeight="1">
      <c r="A58" s="64"/>
      <c r="B58" s="65"/>
      <c r="C58" s="3"/>
      <c r="D58" s="77"/>
      <c r="E58" s="72"/>
      <c r="F58" s="73"/>
      <c r="G58" s="74"/>
      <c r="H58" s="75"/>
      <c r="I58" s="74"/>
      <c r="J58" s="73"/>
      <c r="K58" s="74"/>
      <c r="L58" s="76"/>
    </row>
    <row r="59" spans="1:13" s="67" customFormat="1" ht="24.95" customHeight="1">
      <c r="A59" s="64"/>
      <c r="B59" s="65"/>
      <c r="C59" s="3"/>
      <c r="D59" s="77"/>
      <c r="E59" s="72"/>
      <c r="F59" s="73"/>
      <c r="G59" s="74"/>
      <c r="H59" s="75"/>
      <c r="I59" s="74"/>
      <c r="J59" s="73"/>
      <c r="K59" s="74"/>
      <c r="L59" s="76"/>
    </row>
    <row r="60" spans="1:13" s="67" customFormat="1" ht="24.95" customHeight="1">
      <c r="A60" s="64"/>
      <c r="B60" s="65"/>
      <c r="C60" s="3"/>
      <c r="D60" s="77"/>
      <c r="E60" s="72"/>
      <c r="F60" s="73"/>
      <c r="G60" s="74"/>
      <c r="H60" s="75"/>
      <c r="I60" s="74"/>
      <c r="J60" s="73"/>
      <c r="K60" s="74"/>
      <c r="L60" s="76"/>
    </row>
    <row r="61" spans="1:13" s="67" customFormat="1" ht="24.95" customHeight="1">
      <c r="A61" s="64"/>
      <c r="B61" s="65"/>
      <c r="C61" s="3"/>
      <c r="D61" s="77"/>
      <c r="E61" s="72"/>
      <c r="F61" s="73"/>
      <c r="G61" s="74"/>
      <c r="H61" s="75"/>
      <c r="I61" s="74"/>
      <c r="J61" s="73"/>
      <c r="K61" s="74"/>
      <c r="L61" s="76"/>
    </row>
    <row r="62" spans="1:13" s="67" customFormat="1" ht="24.95" customHeight="1">
      <c r="A62" s="64"/>
      <c r="B62" s="65"/>
      <c r="C62" s="3"/>
      <c r="D62" s="77"/>
      <c r="E62" s="72"/>
      <c r="F62" s="73"/>
      <c r="G62" s="74"/>
      <c r="H62" s="75"/>
      <c r="I62" s="74"/>
      <c r="J62" s="73"/>
      <c r="K62" s="74"/>
      <c r="L62" s="76"/>
    </row>
    <row r="63" spans="1:13" s="67" customFormat="1" ht="24.95" customHeight="1">
      <c r="A63" s="64"/>
      <c r="B63" s="65"/>
      <c r="C63" s="3"/>
      <c r="D63" s="77"/>
      <c r="E63" s="72"/>
      <c r="F63" s="73"/>
      <c r="G63" s="74"/>
      <c r="H63" s="75"/>
      <c r="I63" s="74"/>
      <c r="J63" s="73"/>
      <c r="K63" s="74"/>
      <c r="L63" s="76"/>
    </row>
    <row r="64" spans="1:13" s="67" customFormat="1">
      <c r="A64" s="64"/>
      <c r="B64" s="65"/>
      <c r="C64" s="3"/>
      <c r="D64" s="77"/>
      <c r="E64" s="72"/>
      <c r="F64" s="73"/>
      <c r="G64" s="74"/>
      <c r="H64" s="75"/>
      <c r="I64" s="74"/>
      <c r="J64" s="73"/>
      <c r="K64" s="74"/>
      <c r="L64" s="76"/>
    </row>
    <row r="65" spans="1:12" s="67" customFormat="1">
      <c r="A65" s="64"/>
      <c r="B65" s="65"/>
      <c r="C65" s="3"/>
      <c r="D65" s="77"/>
      <c r="E65" s="72"/>
      <c r="F65" s="73"/>
      <c r="G65" s="74"/>
      <c r="H65" s="75"/>
      <c r="I65" s="74"/>
      <c r="J65" s="73"/>
      <c r="K65" s="74"/>
      <c r="L65" s="76"/>
    </row>
    <row r="66" spans="1:12" s="67" customFormat="1">
      <c r="A66" s="64"/>
      <c r="B66" s="65"/>
      <c r="C66" s="3"/>
      <c r="D66" s="77"/>
      <c r="E66" s="72"/>
      <c r="F66" s="73"/>
      <c r="G66" s="74"/>
      <c r="H66" s="75"/>
      <c r="I66" s="74"/>
      <c r="J66" s="73"/>
      <c r="K66" s="74"/>
      <c r="L66" s="76"/>
    </row>
    <row r="67" spans="1:12" s="67" customFormat="1">
      <c r="A67" s="64"/>
      <c r="B67" s="65"/>
      <c r="C67" s="3"/>
      <c r="D67" s="77"/>
      <c r="E67" s="72"/>
      <c r="F67" s="73"/>
      <c r="G67" s="74"/>
      <c r="H67" s="75"/>
      <c r="I67" s="74"/>
      <c r="J67" s="73"/>
      <c r="K67" s="74"/>
      <c r="L67" s="76"/>
    </row>
    <row r="68" spans="1:12" s="67" customFormat="1">
      <c r="A68" s="64"/>
      <c r="B68" s="65"/>
      <c r="C68" s="3"/>
      <c r="D68" s="77"/>
      <c r="E68" s="72"/>
      <c r="F68" s="73"/>
      <c r="G68" s="74"/>
      <c r="H68" s="75"/>
      <c r="I68" s="74"/>
      <c r="J68" s="73"/>
      <c r="K68" s="74"/>
      <c r="L68" s="76"/>
    </row>
    <row r="69" spans="1:12" s="67" customFormat="1">
      <c r="A69" s="64"/>
      <c r="B69" s="65"/>
      <c r="C69" s="3"/>
      <c r="D69" s="77"/>
      <c r="E69" s="72"/>
      <c r="F69" s="73"/>
      <c r="G69" s="74"/>
      <c r="H69" s="75"/>
      <c r="I69" s="74"/>
      <c r="J69" s="73"/>
      <c r="K69" s="74"/>
      <c r="L69" s="76"/>
    </row>
    <row r="70" spans="1:12" s="67" customFormat="1">
      <c r="A70" s="64"/>
      <c r="B70" s="65"/>
      <c r="C70" s="3"/>
      <c r="D70" s="77"/>
      <c r="E70" s="72"/>
      <c r="F70" s="73"/>
      <c r="G70" s="74"/>
      <c r="H70" s="75"/>
      <c r="I70" s="74"/>
      <c r="J70" s="73"/>
      <c r="K70" s="74"/>
      <c r="L70" s="76"/>
    </row>
    <row r="71" spans="1:12" s="67" customFormat="1" ht="15.75">
      <c r="A71" s="64"/>
      <c r="B71" s="65"/>
      <c r="C71" s="3"/>
      <c r="D71" s="71"/>
      <c r="E71" s="72"/>
      <c r="F71" s="73"/>
      <c r="G71" s="74"/>
      <c r="H71" s="75"/>
      <c r="I71" s="74"/>
      <c r="J71" s="73"/>
      <c r="K71" s="74"/>
      <c r="L71" s="76"/>
    </row>
    <row r="72" spans="1:12" s="67" customFormat="1">
      <c r="A72" s="64"/>
      <c r="B72" s="65"/>
      <c r="C72" s="3"/>
      <c r="D72" s="77"/>
      <c r="E72" s="72"/>
      <c r="F72" s="73"/>
      <c r="G72" s="74"/>
      <c r="H72" s="75"/>
      <c r="I72" s="74"/>
      <c r="J72" s="73"/>
      <c r="K72" s="74"/>
      <c r="L72" s="76"/>
    </row>
    <row r="73" spans="1:12" s="67" customFormat="1">
      <c r="A73" s="64"/>
      <c r="B73" s="65"/>
      <c r="C73" s="3"/>
      <c r="D73" s="77"/>
      <c r="E73" s="72"/>
      <c r="F73" s="73"/>
      <c r="G73" s="74"/>
      <c r="H73" s="75"/>
      <c r="I73" s="74"/>
      <c r="J73" s="73"/>
      <c r="K73" s="74"/>
      <c r="L73" s="76"/>
    </row>
    <row r="74" spans="1:12" s="67" customFormat="1">
      <c r="A74" s="64"/>
      <c r="B74" s="65"/>
      <c r="C74" s="3"/>
      <c r="D74" s="77"/>
      <c r="E74" s="72"/>
      <c r="F74" s="73"/>
      <c r="G74" s="74"/>
      <c r="H74" s="75"/>
      <c r="I74" s="74"/>
      <c r="J74" s="73"/>
      <c r="K74" s="74"/>
      <c r="L74" s="76"/>
    </row>
    <row r="75" spans="1:12" s="67" customFormat="1">
      <c r="A75" s="64"/>
      <c r="B75" s="65"/>
      <c r="C75" s="3"/>
      <c r="D75" s="77"/>
      <c r="E75" s="72"/>
      <c r="F75" s="73"/>
      <c r="G75" s="74"/>
      <c r="H75" s="75"/>
      <c r="I75" s="74"/>
      <c r="J75" s="73"/>
      <c r="K75" s="74"/>
      <c r="L75" s="76"/>
    </row>
  </sheetData>
  <sheetProtection selectLockedCells="1" selectUnlockedCells="1"/>
  <mergeCells count="21">
    <mergeCell ref="B41:B45"/>
    <mergeCell ref="L48:L49"/>
    <mergeCell ref="A22:A26"/>
    <mergeCell ref="B22:B26"/>
    <mergeCell ref="M27:M33"/>
    <mergeCell ref="A29:A33"/>
    <mergeCell ref="B29:B33"/>
    <mergeCell ref="A35:A39"/>
    <mergeCell ref="B35:B39"/>
    <mergeCell ref="H36:H37"/>
    <mergeCell ref="M39:M51"/>
    <mergeCell ref="A41:A45"/>
    <mergeCell ref="D1:M1"/>
    <mergeCell ref="A4:A8"/>
    <mergeCell ref="B4:B8"/>
    <mergeCell ref="F5:F6"/>
    <mergeCell ref="M9:M21"/>
    <mergeCell ref="A10:A14"/>
    <mergeCell ref="B10:B14"/>
    <mergeCell ref="A16:A20"/>
    <mergeCell ref="B16:B20"/>
  </mergeCells>
  <conditionalFormatting sqref="A1:XFD5 A12:E12 A52:XFD65536 A49:K49 A50:L51 N40:IV51 A6:E6 G6:IV6 A34:XFD39 M18:IV18 A29:L30 N29:IV33 A28:I28 K28:IV28 A7:XFD11 D13:IV17 A13:C18 A43:C43 K12:IV12 E18 A32:L33 A31:C31 A40:L42 A44:L48 A19:XFD27 K18 G18:I18 E31:L31">
    <cfRule type="containsText" dxfId="184" priority="175" stopIfTrue="1" operator="containsText" text="PATIFOL">
      <formula>NOT(ISERROR(SEARCH("PATIFOL",A1)))</formula>
    </cfRule>
    <cfRule type="containsText" dxfId="183" priority="176" stopIfTrue="1" operator="containsText" text="AREILLADOU">
      <formula>NOT(ISERROR(SEARCH("AREILLADOU",A1)))</formula>
    </cfRule>
    <cfRule type="containsText" dxfId="182" priority="177" stopIfTrue="1" operator="containsText" text="ROYANS">
      <formula>NOT(ISERROR(SEARCH("ROYANS",A1)))</formula>
    </cfRule>
    <cfRule type="containsText" dxfId="181" priority="178" stopIfTrue="1" operator="containsText" text="ARDECHE">
      <formula>NOT(ISERROR(SEARCH("ARDECHE",A1)))</formula>
    </cfRule>
    <cfRule type="containsText" dxfId="180" priority="179" stopIfTrue="1" operator="containsText" text="COLIN">
      <formula>NOT(ISERROR(SEARCH("COLIN",A1)))</formula>
    </cfRule>
    <cfRule type="containsText" dxfId="179" priority="180" stopIfTrue="1" operator="containsText" text="LIEU">
      <formula>NOT(ISERROR(SEARCH("LIEU",A1)))</formula>
    </cfRule>
    <cfRule type="containsText" dxfId="178" priority="181" stopIfTrue="1" operator="containsText" text="POISSON">
      <formula>NOT(ISERROR(SEARCH("POISSON",A1)))</formula>
    </cfRule>
    <cfRule type="containsText" dxfId="177" priority="182" stopIfTrue="1" operator="containsText" text="LOCAL">
      <formula>NOT(ISERROR(SEARCH("LOCAL",A1)))</formula>
    </cfRule>
    <cfRule type="containsText" dxfId="176" priority="183" stopIfTrue="1" operator="containsText" text="BIO">
      <formula>NOT(ISERROR(SEARCH("BIO",A1)))</formula>
    </cfRule>
    <cfRule type="containsText" dxfId="175" priority="184" stopIfTrue="1" operator="containsText" text="DE SAISON">
      <formula>NOT(ISERROR(SEARCH("DE SAISON",A1)))</formula>
    </cfRule>
    <cfRule type="containsText" dxfId="174" priority="185" stopIfTrue="1" operator="containsText" text="GINEYS">
      <formula>NOT(ISERROR(SEARCH("GINEYS",A1)))</formula>
    </cfRule>
  </conditionalFormatting>
  <conditionalFormatting sqref="A1:XFD5 A12:E12 A52:XFD65536 A49:K49 A50:L51 A6:E6 G6:IV6 M18:IV18 A34:XFD39 A29:L30 N29:IV33 N40:IV51 A28:I28 K28:IV28 A7:XFD11 D13:IV17 A13:C18 A43:C43 K12:IV12 E18 A32:L33 A31:C31 A40:L42 A44:L48 A19:XFD27 K18 G18:I18 E31:L31">
    <cfRule type="containsText" dxfId="173" priority="174" stopIfTrue="1" operator="containsText" text="MELON">
      <formula>NOT(ISERROR(SEARCH("MELON",A1)))</formula>
    </cfRule>
  </conditionalFormatting>
  <conditionalFormatting sqref="A52:XFD65536 A49:K49 A50:L51 A1:XFD5 A6:E6 G6:IV6 A12:E12 M18:IV18 A34:XFD39 A29:L30 N29:IV33 N40:IV51 A28:I28 K28:IV28 A7:XFD11 D13:IV17 A13:C18 A43:C43 K12:IV12 E18 A32:L33 A31:C31 A40:L42 A44:L48 A19:XFD27 K18 G18:I18 E31:L31">
    <cfRule type="containsText" dxfId="172" priority="169" stopIfTrue="1" operator="containsText" text="MARRON DELICE">
      <formula>NOT(ISERROR(SEARCH("MARRON DELICE",A1)))</formula>
    </cfRule>
    <cfRule type="containsText" dxfId="171" priority="170" stopIfTrue="1" operator="containsText" text="CHATAIGNES">
      <formula>NOT(ISERROR(SEARCH("CHATAIGNES",A1)))</formula>
    </cfRule>
    <cfRule type="containsText" dxfId="170" priority="171" stopIfTrue="1" operator="containsText" text="ARDÉCHOISE">
      <formula>NOT(ISERROR(SEARCH("ARDÉCHOISE",A1)))</formula>
    </cfRule>
    <cfRule type="containsText" dxfId="169" priority="172" stopIfTrue="1" operator="containsText" text="CAILLETTE">
      <formula>NOT(ISERROR(SEARCH("CAILLETTE",A1)))</formula>
    </cfRule>
    <cfRule type="containsText" dxfId="168" priority="173" stopIfTrue="1" operator="containsText" text="ST JEAN">
      <formula>NOT(ISERROR(SEARCH("ST JEAN",A1)))</formula>
    </cfRule>
  </conditionalFormatting>
  <conditionalFormatting sqref="A1:XFD5 A6:E6 G6:IV6 A12:E12 M18:IV18 A29:L30 N29:IV33 A34:XFD39 A52:XFD65536 N40:IV51 A28:I28 K28:IV28 A7:XFD11 D13:IV17 A13:C18 A43:C43 K12:IV12 E18 A32:L33 A31:C31 A40:L42 A44:L51 A19:XFD27 K18 G18:I18 E31:L31">
    <cfRule type="containsText" dxfId="167" priority="167" stopIfTrue="1" operator="containsText" text="AOP">
      <formula>NOT(ISERROR(SEARCH("AOP",A1)))</formula>
    </cfRule>
    <cfRule type="containsText" dxfId="166" priority="168" stopIfTrue="1" operator="containsText" text="BBC">
      <formula>NOT(ISERROR(SEARCH("BBC",A1)))</formula>
    </cfRule>
  </conditionalFormatting>
  <conditionalFormatting sqref="A52:XFD65536 N40:IV51 A29:XFD30 A28:I28 K28:IV28 A43:C43 A18:C18 E18 A32:XFD39 A31:C31 A40:L42 A44:L51 A1:XFD5 A19:XFD27 K18:IV18 G18:I18 A7:XFD17 A6:E6 G6:IV6 E31:IV31">
    <cfRule type="containsText" dxfId="165" priority="164" stopIfTrue="1" operator="containsText" text="QUENELLES">
      <formula>NOT(ISERROR(SEARCH("QUENELLES",A1)))</formula>
    </cfRule>
    <cfRule type="containsText" dxfId="164" priority="165" stopIfTrue="1" operator="containsText" text="MERLU">
      <formula>NOT(ISERROR(SEARCH("MERLU",A1)))</formula>
    </cfRule>
    <cfRule type="containsText" dxfId="163" priority="166" stopIfTrue="1" operator="containsText" text="POMMES DE TERRE">
      <formula>NOT(ISERROR(SEARCH("POMMES DE TERRE",A1)))</formula>
    </cfRule>
  </conditionalFormatting>
  <conditionalFormatting sqref="L18">
    <cfRule type="containsText" dxfId="162" priority="153" stopIfTrue="1" operator="containsText" text="PATIFOL">
      <formula>NOT(ISERROR(SEARCH("PATIFOL",L18)))</formula>
    </cfRule>
    <cfRule type="containsText" dxfId="161" priority="154" stopIfTrue="1" operator="containsText" text="AREILLADOU">
      <formula>NOT(ISERROR(SEARCH("AREILLADOU",L18)))</formula>
    </cfRule>
    <cfRule type="containsText" dxfId="160" priority="155" stopIfTrue="1" operator="containsText" text="ROYANS">
      <formula>NOT(ISERROR(SEARCH("ROYANS",L18)))</formula>
    </cfRule>
    <cfRule type="containsText" dxfId="159" priority="156" stopIfTrue="1" operator="containsText" text="ARDECHE">
      <formula>NOT(ISERROR(SEARCH("ARDECHE",L18)))</formula>
    </cfRule>
    <cfRule type="containsText" dxfId="158" priority="157" stopIfTrue="1" operator="containsText" text="COLIN">
      <formula>NOT(ISERROR(SEARCH("COLIN",L18)))</formula>
    </cfRule>
    <cfRule type="containsText" dxfId="157" priority="158" stopIfTrue="1" operator="containsText" text="LIEU">
      <formula>NOT(ISERROR(SEARCH("LIEU",L18)))</formula>
    </cfRule>
    <cfRule type="containsText" dxfId="156" priority="159" stopIfTrue="1" operator="containsText" text="POISSON">
      <formula>NOT(ISERROR(SEARCH("POISSON",L18)))</formula>
    </cfRule>
    <cfRule type="containsText" dxfId="155" priority="160" stopIfTrue="1" operator="containsText" text="LOCAL">
      <formula>NOT(ISERROR(SEARCH("LOCAL",L18)))</formula>
    </cfRule>
    <cfRule type="containsText" dxfId="154" priority="161" stopIfTrue="1" operator="containsText" text="BIO">
      <formula>NOT(ISERROR(SEARCH("BIO",L18)))</formula>
    </cfRule>
    <cfRule type="containsText" dxfId="153" priority="162" stopIfTrue="1" operator="containsText" text="DE SAISON">
      <formula>NOT(ISERROR(SEARCH("DE SAISON",L18)))</formula>
    </cfRule>
    <cfRule type="containsText" dxfId="152" priority="163" stopIfTrue="1" operator="containsText" text="GINEYS">
      <formula>NOT(ISERROR(SEARCH("GINEYS",L18)))</formula>
    </cfRule>
  </conditionalFormatting>
  <conditionalFormatting sqref="L18">
    <cfRule type="containsText" dxfId="151" priority="152" stopIfTrue="1" operator="containsText" text="MELON">
      <formula>NOT(ISERROR(SEARCH("MELON",L18)))</formula>
    </cfRule>
  </conditionalFormatting>
  <conditionalFormatting sqref="L18">
    <cfRule type="containsText" dxfId="150" priority="147" stopIfTrue="1" operator="containsText" text="MARRON DELICE">
      <formula>NOT(ISERROR(SEARCH("MARRON DELICE",L18)))</formula>
    </cfRule>
    <cfRule type="containsText" dxfId="149" priority="148" stopIfTrue="1" operator="containsText" text="CHATAIGNES">
      <formula>NOT(ISERROR(SEARCH("CHATAIGNES",L18)))</formula>
    </cfRule>
    <cfRule type="containsText" dxfId="148" priority="149" stopIfTrue="1" operator="containsText" text="ARDÉCHOISE">
      <formula>NOT(ISERROR(SEARCH("ARDÉCHOISE",L18)))</formula>
    </cfRule>
    <cfRule type="containsText" dxfId="147" priority="150" stopIfTrue="1" operator="containsText" text="CAILLETTE">
      <formula>NOT(ISERROR(SEARCH("CAILLETTE",L18)))</formula>
    </cfRule>
    <cfRule type="containsText" dxfId="146" priority="151" stopIfTrue="1" operator="containsText" text="ST JEAN">
      <formula>NOT(ISERROR(SEARCH("ST JEAN",L18)))</formula>
    </cfRule>
  </conditionalFormatting>
  <conditionalFormatting sqref="L18">
    <cfRule type="containsText" dxfId="145" priority="145" stopIfTrue="1" operator="containsText" text="AOP">
      <formula>NOT(ISERROR(SEARCH("AOP",L18)))</formula>
    </cfRule>
    <cfRule type="containsText" dxfId="144" priority="146" stopIfTrue="1" operator="containsText" text="BBC">
      <formula>NOT(ISERROR(SEARCH("BBC",L18)))</formula>
    </cfRule>
  </conditionalFormatting>
  <conditionalFormatting sqref="A29:XFD30 A28:I28 K28:IV28 A43:C43 M43:IV43 A18:C18 E18 A31:C31 A32:XFD42 A44:XFD65536 A1:XFD5 A19:XFD27 K18:IV18 G18:I18 A7:XFD17 A6:E6 G6:IV6 E31:IV31">
    <cfRule type="containsText" dxfId="143" priority="144" stopIfTrue="1" operator="containsText" text="IGP">
      <formula>NOT(ISERROR(SEARCH("IGP",A1)))</formula>
    </cfRule>
  </conditionalFormatting>
  <conditionalFormatting sqref="A29:XFD30 A28:I28 K28:IV28 A43:C43 M43:IV43 A18:C18 E18 A31:C31 A32:XFD42 A44:XFD65536 A1:XFD5 A19:XFD27 K18:IV18 G18:I18 A7:XFD17 A6:E6 G6:IV6 E31:IV31">
    <cfRule type="containsText" dxfId="142" priority="143" stopIfTrue="1" operator="containsText" text="RIZ">
      <formula>NOT(ISERROR(SEARCH("RIZ",A1)))</formula>
    </cfRule>
  </conditionalFormatting>
  <conditionalFormatting sqref="J28">
    <cfRule type="containsText" dxfId="141" priority="132" stopIfTrue="1" operator="containsText" text="POISSON">
      <formula>NOT(ISERROR(SEARCH("POISSON",J28)))</formula>
    </cfRule>
    <cfRule type="containsText" dxfId="140" priority="133" stopIfTrue="1" operator="containsText" text="ST JEAN">
      <formula>NOT(ISERROR(SEARCH("ST JEAN",J28)))</formula>
    </cfRule>
    <cfRule type="containsText" dxfId="139" priority="134" stopIfTrue="1" operator="containsText" text="IGP">
      <formula>NOT(ISERROR(SEARCH("IGP",J28)))</formula>
    </cfRule>
    <cfRule type="containsText" dxfId="138" priority="135" stopIfTrue="1" operator="containsText" text="DE SAISON">
      <formula>NOT(ISERROR(SEARCH("DE SAISON",J28)))</formula>
    </cfRule>
    <cfRule type="containsText" dxfId="137" priority="136" stopIfTrue="1" operator="containsText" text="POTIRON">
      <formula>NOT(ISERROR(SEARCH("POTIRON",J28)))</formula>
    </cfRule>
    <cfRule type="containsText" dxfId="136" priority="137" stopIfTrue="1" operator="containsText" text="QUENELLES">
      <formula>NOT(ISERROR(SEARCH("QUENELLES",J28)))</formula>
    </cfRule>
    <cfRule type="containsText" dxfId="135" priority="138" stopIfTrue="1" operator="containsText" text="POMMES DE TERRE">
      <formula>NOT(ISERROR(SEARCH("POMMES DE TERRE",J28)))</formula>
    </cfRule>
    <cfRule type="containsText" dxfId="134" priority="139" stopIfTrue="1" operator="containsText" text="MERLU">
      <formula>NOT(ISERROR(SEARCH("MERLU",J28)))</formula>
    </cfRule>
    <cfRule type="containsText" dxfId="133" priority="140" stopIfTrue="1" operator="containsText" text="COLIN">
      <formula>NOT(ISERROR(SEARCH("COLIN",J28)))</formula>
    </cfRule>
    <cfRule type="containsText" dxfId="132" priority="141" stopIfTrue="1" operator="containsText" text="BBC">
      <formula>NOT(ISERROR(SEARCH("BBC",J28)))</formula>
    </cfRule>
    <cfRule type="containsText" dxfId="131" priority="142" stopIfTrue="1" operator="containsText" text="BIO">
      <formula>NOT(ISERROR(SEARCH("BIO",J28)))</formula>
    </cfRule>
  </conditionalFormatting>
  <conditionalFormatting sqref="J28">
    <cfRule type="containsText" dxfId="130" priority="130" stopIfTrue="1" operator="containsText" text="GINEYS">
      <formula>NOT(ISERROR(SEARCH("GINEYS",J28)))</formula>
    </cfRule>
    <cfRule type="containsText" dxfId="129" priority="131" stopIfTrue="1" operator="containsText" text="AOP">
      <formula>NOT(ISERROR(SEARCH("AOP",J28)))</formula>
    </cfRule>
  </conditionalFormatting>
  <conditionalFormatting sqref="J28">
    <cfRule type="containsText" dxfId="128" priority="128" stopIfTrue="1" operator="containsText" text="LIEU">
      <formula>NOT(ISERROR(SEARCH("LIEU",J28)))</formula>
    </cfRule>
    <cfRule type="containsText" dxfId="127" priority="129" stopIfTrue="1" operator="containsText" text="LOCALE">
      <formula>NOT(ISERROR(SEARCH("LOCALE",J28)))</formula>
    </cfRule>
  </conditionalFormatting>
  <conditionalFormatting sqref="D43:L43">
    <cfRule type="containsText" dxfId="126" priority="117" stopIfTrue="1" operator="containsText" text="PATIFOL">
      <formula>NOT(ISERROR(SEARCH("PATIFOL",D43)))</formula>
    </cfRule>
    <cfRule type="containsText" dxfId="125" priority="118" stopIfTrue="1" operator="containsText" text="AREILLADOU">
      <formula>NOT(ISERROR(SEARCH("AREILLADOU",D43)))</formula>
    </cfRule>
    <cfRule type="containsText" dxfId="124" priority="119" stopIfTrue="1" operator="containsText" text="ROYANS">
      <formula>NOT(ISERROR(SEARCH("ROYANS",D43)))</formula>
    </cfRule>
    <cfRule type="containsText" dxfId="123" priority="120" stopIfTrue="1" operator="containsText" text="ARDECHE">
      <formula>NOT(ISERROR(SEARCH("ARDECHE",D43)))</formula>
    </cfRule>
    <cfRule type="containsText" dxfId="122" priority="121" stopIfTrue="1" operator="containsText" text="COLIN">
      <formula>NOT(ISERROR(SEARCH("COLIN",D43)))</formula>
    </cfRule>
    <cfRule type="containsText" dxfId="121" priority="122" stopIfTrue="1" operator="containsText" text="LIEU">
      <formula>NOT(ISERROR(SEARCH("LIEU",D43)))</formula>
    </cfRule>
    <cfRule type="containsText" dxfId="120" priority="123" stopIfTrue="1" operator="containsText" text="POISSON">
      <formula>NOT(ISERROR(SEARCH("POISSON",D43)))</formula>
    </cfRule>
    <cfRule type="containsText" dxfId="119" priority="124" stopIfTrue="1" operator="containsText" text="LOCAL">
      <formula>NOT(ISERROR(SEARCH("LOCAL",D43)))</formula>
    </cfRule>
    <cfRule type="containsText" dxfId="118" priority="125" stopIfTrue="1" operator="containsText" text="BIO">
      <formula>NOT(ISERROR(SEARCH("BIO",D43)))</formula>
    </cfRule>
    <cfRule type="containsText" dxfId="117" priority="126" stopIfTrue="1" operator="containsText" text="DE SAISON">
      <formula>NOT(ISERROR(SEARCH("DE SAISON",D43)))</formula>
    </cfRule>
    <cfRule type="containsText" dxfId="116" priority="127" stopIfTrue="1" operator="containsText" text="GINEYS">
      <formula>NOT(ISERROR(SEARCH("GINEYS",D43)))</formula>
    </cfRule>
  </conditionalFormatting>
  <conditionalFormatting sqref="D43:L43">
    <cfRule type="containsText" dxfId="115" priority="116" stopIfTrue="1" operator="containsText" text="MELON">
      <formula>NOT(ISERROR(SEARCH("MELON",D43)))</formula>
    </cfRule>
  </conditionalFormatting>
  <conditionalFormatting sqref="D43:L43">
    <cfRule type="containsText" dxfId="114" priority="111" stopIfTrue="1" operator="containsText" text="MARRON DELICE">
      <formula>NOT(ISERROR(SEARCH("MARRON DELICE",D43)))</formula>
    </cfRule>
    <cfRule type="containsText" dxfId="113" priority="112" stopIfTrue="1" operator="containsText" text="CHATAIGNES">
      <formula>NOT(ISERROR(SEARCH("CHATAIGNES",D43)))</formula>
    </cfRule>
    <cfRule type="containsText" dxfId="112" priority="113" stopIfTrue="1" operator="containsText" text="ARDÉCHOISE">
      <formula>NOT(ISERROR(SEARCH("ARDÉCHOISE",D43)))</formula>
    </cfRule>
    <cfRule type="containsText" dxfId="111" priority="114" stopIfTrue="1" operator="containsText" text="CAILLETTE">
      <formula>NOT(ISERROR(SEARCH("CAILLETTE",D43)))</formula>
    </cfRule>
    <cfRule type="containsText" dxfId="110" priority="115" stopIfTrue="1" operator="containsText" text="ST JEAN">
      <formula>NOT(ISERROR(SEARCH("ST JEAN",D43)))</formula>
    </cfRule>
  </conditionalFormatting>
  <conditionalFormatting sqref="D43:L43">
    <cfRule type="containsText" dxfId="109" priority="109" stopIfTrue="1" operator="containsText" text="AOP">
      <formula>NOT(ISERROR(SEARCH("AOP",D43)))</formula>
    </cfRule>
    <cfRule type="containsText" dxfId="108" priority="110" stopIfTrue="1" operator="containsText" text="BBC">
      <formula>NOT(ISERROR(SEARCH("BBC",D43)))</formula>
    </cfRule>
  </conditionalFormatting>
  <conditionalFormatting sqref="D43:L43">
    <cfRule type="containsText" dxfId="107" priority="106" stopIfTrue="1" operator="containsText" text="QUENELLES">
      <formula>NOT(ISERROR(SEARCH("QUENELLES",D43)))</formula>
    </cfRule>
    <cfRule type="containsText" dxfId="106" priority="107" stopIfTrue="1" operator="containsText" text="MERLU">
      <formula>NOT(ISERROR(SEARCH("MERLU",D43)))</formula>
    </cfRule>
    <cfRule type="containsText" dxfId="105" priority="108" stopIfTrue="1" operator="containsText" text="POMMES DE TERRE">
      <formula>NOT(ISERROR(SEARCH("POMMES DE TERRE",D43)))</formula>
    </cfRule>
  </conditionalFormatting>
  <conditionalFormatting sqref="D43:L43">
    <cfRule type="containsText" dxfId="104" priority="105" stopIfTrue="1" operator="containsText" text="IGP">
      <formula>NOT(ISERROR(SEARCH("IGP",D43)))</formula>
    </cfRule>
  </conditionalFormatting>
  <conditionalFormatting sqref="D43:L43">
    <cfRule type="containsText" dxfId="103" priority="104" stopIfTrue="1" operator="containsText" text="RIZ">
      <formula>NOT(ISERROR(SEARCH("RIZ",D43)))</formula>
    </cfRule>
  </conditionalFormatting>
  <conditionalFormatting sqref="J12">
    <cfRule type="containsText" dxfId="102" priority="93" stopIfTrue="1" operator="containsText" text="PATIFOL">
      <formula>NOT(ISERROR(SEARCH("PATIFOL",J12)))</formula>
    </cfRule>
    <cfRule type="containsText" dxfId="101" priority="94" stopIfTrue="1" operator="containsText" text="AREILLADOU">
      <formula>NOT(ISERROR(SEARCH("AREILLADOU",J12)))</formula>
    </cfRule>
    <cfRule type="containsText" dxfId="100" priority="95" stopIfTrue="1" operator="containsText" text="ROYANS">
      <formula>NOT(ISERROR(SEARCH("ROYANS",J12)))</formula>
    </cfRule>
    <cfRule type="containsText" dxfId="99" priority="96" stopIfTrue="1" operator="containsText" text="ARDECHE">
      <formula>NOT(ISERROR(SEARCH("ARDECHE",J12)))</formula>
    </cfRule>
    <cfRule type="containsText" dxfId="98" priority="97" stopIfTrue="1" operator="containsText" text="COLIN">
      <formula>NOT(ISERROR(SEARCH("COLIN",J12)))</formula>
    </cfRule>
    <cfRule type="containsText" dxfId="97" priority="98" stopIfTrue="1" operator="containsText" text="LIEU">
      <formula>NOT(ISERROR(SEARCH("LIEU",J12)))</formula>
    </cfRule>
    <cfRule type="containsText" dxfId="96" priority="99" stopIfTrue="1" operator="containsText" text="POISSON">
      <formula>NOT(ISERROR(SEARCH("POISSON",J12)))</formula>
    </cfRule>
    <cfRule type="containsText" dxfId="95" priority="100" stopIfTrue="1" operator="containsText" text="LOCAL">
      <formula>NOT(ISERROR(SEARCH("LOCAL",J12)))</formula>
    </cfRule>
    <cfRule type="containsText" dxfId="94" priority="101" stopIfTrue="1" operator="containsText" text="BIO">
      <formula>NOT(ISERROR(SEARCH("BIO",J12)))</formula>
    </cfRule>
    <cfRule type="containsText" dxfId="93" priority="102" stopIfTrue="1" operator="containsText" text="DE SAISON">
      <formula>NOT(ISERROR(SEARCH("DE SAISON",J12)))</formula>
    </cfRule>
    <cfRule type="containsText" dxfId="92" priority="103" stopIfTrue="1" operator="containsText" text="GINEYS">
      <formula>NOT(ISERROR(SEARCH("GINEYS",J12)))</formula>
    </cfRule>
  </conditionalFormatting>
  <conditionalFormatting sqref="J12">
    <cfRule type="containsText" dxfId="91" priority="92" stopIfTrue="1" operator="containsText" text="MELON">
      <formula>NOT(ISERROR(SEARCH("MELON",J12)))</formula>
    </cfRule>
  </conditionalFormatting>
  <conditionalFormatting sqref="J12">
    <cfRule type="containsText" dxfId="90" priority="87" stopIfTrue="1" operator="containsText" text="MARRON DELICE">
      <formula>NOT(ISERROR(SEARCH("MARRON DELICE",J12)))</formula>
    </cfRule>
    <cfRule type="containsText" dxfId="89" priority="88" stopIfTrue="1" operator="containsText" text="CHATAIGNES">
      <formula>NOT(ISERROR(SEARCH("CHATAIGNES",J12)))</formula>
    </cfRule>
    <cfRule type="containsText" dxfId="88" priority="89" stopIfTrue="1" operator="containsText" text="ARDÉCHOISE">
      <formula>NOT(ISERROR(SEARCH("ARDÉCHOISE",J12)))</formula>
    </cfRule>
    <cfRule type="containsText" dxfId="87" priority="90" stopIfTrue="1" operator="containsText" text="CAILLETTE">
      <formula>NOT(ISERROR(SEARCH("CAILLETTE",J12)))</formula>
    </cfRule>
    <cfRule type="containsText" dxfId="86" priority="91" stopIfTrue="1" operator="containsText" text="ST JEAN">
      <formula>NOT(ISERROR(SEARCH("ST JEAN",J12)))</formula>
    </cfRule>
  </conditionalFormatting>
  <conditionalFormatting sqref="J12">
    <cfRule type="containsText" dxfId="85" priority="85" stopIfTrue="1" operator="containsText" text="AOP">
      <formula>NOT(ISERROR(SEARCH("AOP",J12)))</formula>
    </cfRule>
    <cfRule type="containsText" dxfId="84" priority="86" stopIfTrue="1" operator="containsText" text="BBC">
      <formula>NOT(ISERROR(SEARCH("BBC",J12)))</formula>
    </cfRule>
  </conditionalFormatting>
  <conditionalFormatting sqref="D18:J18">
    <cfRule type="containsText" dxfId="83" priority="74" stopIfTrue="1" operator="containsText" text="PATIFOL">
      <formula>NOT(ISERROR(SEARCH("PATIFOL",D18)))</formula>
    </cfRule>
    <cfRule type="containsText" dxfId="82" priority="75" stopIfTrue="1" operator="containsText" text="AREILLADOU">
      <formula>NOT(ISERROR(SEARCH("AREILLADOU",D18)))</formula>
    </cfRule>
    <cfRule type="containsText" dxfId="81" priority="76" stopIfTrue="1" operator="containsText" text="ROYANS">
      <formula>NOT(ISERROR(SEARCH("ROYANS",D18)))</formula>
    </cfRule>
    <cfRule type="containsText" dxfId="80" priority="77" stopIfTrue="1" operator="containsText" text="ARDECHE">
      <formula>NOT(ISERROR(SEARCH("ARDECHE",D18)))</formula>
    </cfRule>
    <cfRule type="containsText" dxfId="79" priority="78" stopIfTrue="1" operator="containsText" text="COLIN">
      <formula>NOT(ISERROR(SEARCH("COLIN",D18)))</formula>
    </cfRule>
    <cfRule type="containsText" dxfId="78" priority="79" stopIfTrue="1" operator="containsText" text="LIEU">
      <formula>NOT(ISERROR(SEARCH("LIEU",D18)))</formula>
    </cfRule>
    <cfRule type="containsText" dxfId="77" priority="80" stopIfTrue="1" operator="containsText" text="POISSON">
      <formula>NOT(ISERROR(SEARCH("POISSON",D18)))</formula>
    </cfRule>
    <cfRule type="containsText" dxfId="76" priority="81" stopIfTrue="1" operator="containsText" text="LOCAL">
      <formula>NOT(ISERROR(SEARCH("LOCAL",D18)))</formula>
    </cfRule>
    <cfRule type="containsText" dxfId="75" priority="82" stopIfTrue="1" operator="containsText" text="BIO">
      <formula>NOT(ISERROR(SEARCH("BIO",D18)))</formula>
    </cfRule>
    <cfRule type="containsText" dxfId="74" priority="83" stopIfTrue="1" operator="containsText" text="DE SAISON">
      <formula>NOT(ISERROR(SEARCH("DE SAISON",D18)))</formula>
    </cfRule>
    <cfRule type="containsText" dxfId="73" priority="84" stopIfTrue="1" operator="containsText" text="GINEYS">
      <formula>NOT(ISERROR(SEARCH("GINEYS",D18)))</formula>
    </cfRule>
  </conditionalFormatting>
  <conditionalFormatting sqref="D18:J18">
    <cfRule type="containsText" dxfId="72" priority="73" stopIfTrue="1" operator="containsText" text="MELON">
      <formula>NOT(ISERROR(SEARCH("MELON",D18)))</formula>
    </cfRule>
  </conditionalFormatting>
  <conditionalFormatting sqref="D18:J18">
    <cfRule type="containsText" dxfId="71" priority="68" stopIfTrue="1" operator="containsText" text="MARRON DELICE">
      <formula>NOT(ISERROR(SEARCH("MARRON DELICE",D18)))</formula>
    </cfRule>
    <cfRule type="containsText" dxfId="70" priority="69" stopIfTrue="1" operator="containsText" text="CHATAIGNES">
      <formula>NOT(ISERROR(SEARCH("CHATAIGNES",D18)))</formula>
    </cfRule>
    <cfRule type="containsText" dxfId="69" priority="70" stopIfTrue="1" operator="containsText" text="ARDÉCHOISE">
      <formula>NOT(ISERROR(SEARCH("ARDÉCHOISE",D18)))</formula>
    </cfRule>
    <cfRule type="containsText" dxfId="68" priority="71" stopIfTrue="1" operator="containsText" text="CAILLETTE">
      <formula>NOT(ISERROR(SEARCH("CAILLETTE",D18)))</formula>
    </cfRule>
    <cfRule type="containsText" dxfId="67" priority="72" stopIfTrue="1" operator="containsText" text="ST JEAN">
      <formula>NOT(ISERROR(SEARCH("ST JEAN",D18)))</formula>
    </cfRule>
  </conditionalFormatting>
  <conditionalFormatting sqref="D18:J18">
    <cfRule type="containsText" dxfId="66" priority="66" stopIfTrue="1" operator="containsText" text="AOP">
      <formula>NOT(ISERROR(SEARCH("AOP",D18)))</formula>
    </cfRule>
    <cfRule type="containsText" dxfId="65" priority="67" stopIfTrue="1" operator="containsText" text="BBC">
      <formula>NOT(ISERROR(SEARCH("BBC",D18)))</formula>
    </cfRule>
  </conditionalFormatting>
  <conditionalFormatting sqref="D18:J18">
    <cfRule type="containsText" dxfId="64" priority="63" stopIfTrue="1" operator="containsText" text="QUENELLES">
      <formula>NOT(ISERROR(SEARCH("QUENELLES",D18)))</formula>
    </cfRule>
    <cfRule type="containsText" dxfId="63" priority="64" stopIfTrue="1" operator="containsText" text="MERLU">
      <formula>NOT(ISERROR(SEARCH("MERLU",D18)))</formula>
    </cfRule>
    <cfRule type="containsText" dxfId="62" priority="65" stopIfTrue="1" operator="containsText" text="POMMES DE TERRE">
      <formula>NOT(ISERROR(SEARCH("POMMES DE TERRE",D18)))</formula>
    </cfRule>
  </conditionalFormatting>
  <conditionalFormatting sqref="D18:J18">
    <cfRule type="containsText" dxfId="61" priority="62" stopIfTrue="1" operator="containsText" text="IGP">
      <formula>NOT(ISERROR(SEARCH("IGP",D18)))</formula>
    </cfRule>
  </conditionalFormatting>
  <conditionalFormatting sqref="D18:J18">
    <cfRule type="containsText" dxfId="60" priority="61" stopIfTrue="1" operator="containsText" text="RIZ">
      <formula>NOT(ISERROR(SEARCH("RIZ",D18)))</formula>
    </cfRule>
  </conditionalFormatting>
  <conditionalFormatting sqref="D31">
    <cfRule type="containsText" dxfId="59" priority="50" stopIfTrue="1" operator="containsText" text="PATIFOL">
      <formula>NOT(ISERROR(SEARCH("PATIFOL",D31)))</formula>
    </cfRule>
    <cfRule type="containsText" dxfId="58" priority="51" stopIfTrue="1" operator="containsText" text="AREILLADOU">
      <formula>NOT(ISERROR(SEARCH("AREILLADOU",D31)))</formula>
    </cfRule>
    <cfRule type="containsText" dxfId="57" priority="52" stopIfTrue="1" operator="containsText" text="ROYANS">
      <formula>NOT(ISERROR(SEARCH("ROYANS",D31)))</formula>
    </cfRule>
    <cfRule type="containsText" dxfId="56" priority="53" stopIfTrue="1" operator="containsText" text="ARDECHE">
      <formula>NOT(ISERROR(SEARCH("ARDECHE",D31)))</formula>
    </cfRule>
    <cfRule type="containsText" dxfId="55" priority="54" stopIfTrue="1" operator="containsText" text="COLIN">
      <formula>NOT(ISERROR(SEARCH("COLIN",D31)))</formula>
    </cfRule>
    <cfRule type="containsText" dxfId="54" priority="55" stopIfTrue="1" operator="containsText" text="LIEU">
      <formula>NOT(ISERROR(SEARCH("LIEU",D31)))</formula>
    </cfRule>
    <cfRule type="containsText" dxfId="53" priority="56" stopIfTrue="1" operator="containsText" text="POISSON">
      <formula>NOT(ISERROR(SEARCH("POISSON",D31)))</formula>
    </cfRule>
    <cfRule type="containsText" dxfId="52" priority="57" stopIfTrue="1" operator="containsText" text="LOCAL">
      <formula>NOT(ISERROR(SEARCH("LOCAL",D31)))</formula>
    </cfRule>
    <cfRule type="containsText" dxfId="51" priority="58" stopIfTrue="1" operator="containsText" text="BIO">
      <formula>NOT(ISERROR(SEARCH("BIO",D31)))</formula>
    </cfRule>
    <cfRule type="containsText" dxfId="50" priority="59" stopIfTrue="1" operator="containsText" text="DE SAISON">
      <formula>NOT(ISERROR(SEARCH("DE SAISON",D31)))</formula>
    </cfRule>
    <cfRule type="containsText" dxfId="49" priority="60" stopIfTrue="1" operator="containsText" text="GINEYS">
      <formula>NOT(ISERROR(SEARCH("GINEYS",D31)))</formula>
    </cfRule>
  </conditionalFormatting>
  <conditionalFormatting sqref="D31">
    <cfRule type="containsText" dxfId="48" priority="49" stopIfTrue="1" operator="containsText" text="MELON">
      <formula>NOT(ISERROR(SEARCH("MELON",D31)))</formula>
    </cfRule>
  </conditionalFormatting>
  <conditionalFormatting sqref="D31">
    <cfRule type="containsText" dxfId="47" priority="44" stopIfTrue="1" operator="containsText" text="MARRON DELICE">
      <formula>NOT(ISERROR(SEARCH("MARRON DELICE",D31)))</formula>
    </cfRule>
    <cfRule type="containsText" dxfId="46" priority="45" stopIfTrue="1" operator="containsText" text="CHATAIGNES">
      <formula>NOT(ISERROR(SEARCH("CHATAIGNES",D31)))</formula>
    </cfRule>
    <cfRule type="containsText" dxfId="45" priority="46" stopIfTrue="1" operator="containsText" text="ARDÉCHOISE">
      <formula>NOT(ISERROR(SEARCH("ARDÉCHOISE",D31)))</formula>
    </cfRule>
    <cfRule type="containsText" dxfId="44" priority="47" stopIfTrue="1" operator="containsText" text="CAILLETTE">
      <formula>NOT(ISERROR(SEARCH("CAILLETTE",D31)))</formula>
    </cfRule>
    <cfRule type="containsText" dxfId="43" priority="48" stopIfTrue="1" operator="containsText" text="ST JEAN">
      <formula>NOT(ISERROR(SEARCH("ST JEAN",D31)))</formula>
    </cfRule>
  </conditionalFormatting>
  <conditionalFormatting sqref="D31">
    <cfRule type="containsText" dxfId="42" priority="42" stopIfTrue="1" operator="containsText" text="AOP">
      <formula>NOT(ISERROR(SEARCH("AOP",D31)))</formula>
    </cfRule>
    <cfRule type="containsText" dxfId="41" priority="43" stopIfTrue="1" operator="containsText" text="BBC">
      <formula>NOT(ISERROR(SEARCH("BBC",D31)))</formula>
    </cfRule>
  </conditionalFormatting>
  <conditionalFormatting sqref="D31">
    <cfRule type="containsText" dxfId="40" priority="39" stopIfTrue="1" operator="containsText" text="QUENELLES">
      <formula>NOT(ISERROR(SEARCH("QUENELLES",D31)))</formula>
    </cfRule>
    <cfRule type="containsText" dxfId="39" priority="40" stopIfTrue="1" operator="containsText" text="MERLU">
      <formula>NOT(ISERROR(SEARCH("MERLU",D31)))</formula>
    </cfRule>
    <cfRule type="containsText" dxfId="38" priority="41" stopIfTrue="1" operator="containsText" text="POMMES DE TERRE">
      <formula>NOT(ISERROR(SEARCH("POMMES DE TERRE",D31)))</formula>
    </cfRule>
  </conditionalFormatting>
  <conditionalFormatting sqref="D31">
    <cfRule type="containsText" dxfId="37" priority="38" stopIfTrue="1" operator="containsText" text="IGP">
      <formula>NOT(ISERROR(SEARCH("IGP",D31)))</formula>
    </cfRule>
  </conditionalFormatting>
  <conditionalFormatting sqref="D31">
    <cfRule type="containsText" dxfId="36" priority="37" stopIfTrue="1" operator="containsText" text="RIZ">
      <formula>NOT(ISERROR(SEARCH("RIZ",D31)))</formula>
    </cfRule>
  </conditionalFormatting>
  <conditionalFormatting sqref="A1:XFD5 A6:E6 G6:IV6 A7:XFD65536">
    <cfRule type="containsText" dxfId="35" priority="28" stopIfTrue="1" operator="containsText" text="POIS CHICHES">
      <formula>NOT(ISERROR(SEARCH("POIS CHICHES",A1)))</formula>
    </cfRule>
    <cfRule type="containsText" dxfId="34" priority="29" stopIfTrue="1" operator="containsText" text="LENTILLES">
      <formula>NOT(ISERROR(SEARCH("LENTILLES",A1)))</formula>
    </cfRule>
    <cfRule type="containsText" dxfId="33" priority="30" stopIfTrue="1" operator="containsText" text="CHOU-FLEUR">
      <formula>NOT(ISERROR(SEARCH("CHOU-FLEUR",A1)))</formula>
    </cfRule>
    <cfRule type="containsText" dxfId="32" priority="31" stopIfTrue="1" operator="containsText" text="HARICOTS VERTS">
      <formula>NOT(ISERROR(SEARCH("HARICOTS VERTS",A1)))</formula>
    </cfRule>
    <cfRule type="containsText" dxfId="31" priority="32" stopIfTrue="1" operator="containsText" text="PORC">
      <formula>NOT(ISERROR(SEARCH("PORC",A1)))</formula>
    </cfRule>
    <cfRule type="containsText" dxfId="30" priority="33" stopIfTrue="1" operator="containsText" text="TORTIS">
      <formula>NOT(ISERROR(SEARCH("TORTIS",A1)))</formula>
    </cfRule>
    <cfRule type="containsText" dxfId="29" priority="34" stopIfTrue="1" operator="containsText" text="PÂTES">
      <formula>NOT(ISERROR(SEARCH("PÂTES",A1)))</formula>
    </cfRule>
    <cfRule type="containsText" dxfId="28" priority="35" stopIfTrue="1" operator="containsText" text="SEMOULE">
      <formula>NOT(ISERROR(SEARCH("SEMOULE",A1)))</formula>
    </cfRule>
    <cfRule type="containsText" dxfId="27" priority="36" stopIfTrue="1" operator="containsText" text="BETTERAVES">
      <formula>NOT(ISERROR(SEARCH("BETTERAVES",A1)))</formula>
    </cfRule>
  </conditionalFormatting>
  <conditionalFormatting sqref="J18">
    <cfRule type="containsText" dxfId="26" priority="17" stopIfTrue="1" operator="containsText" text="PATIFOL">
      <formula>NOT(ISERROR(SEARCH("PATIFOL",J18)))</formula>
    </cfRule>
    <cfRule type="containsText" dxfId="25" priority="18" stopIfTrue="1" operator="containsText" text="AREILLADOU">
      <formula>NOT(ISERROR(SEARCH("AREILLADOU",J18)))</formula>
    </cfRule>
    <cfRule type="containsText" dxfId="24" priority="19" stopIfTrue="1" operator="containsText" text="ROYANS">
      <formula>NOT(ISERROR(SEARCH("ROYANS",J18)))</formula>
    </cfRule>
    <cfRule type="containsText" dxfId="23" priority="20" stopIfTrue="1" operator="containsText" text="ARDECHE">
      <formula>NOT(ISERROR(SEARCH("ARDECHE",J18)))</formula>
    </cfRule>
    <cfRule type="containsText" dxfId="22" priority="21" stopIfTrue="1" operator="containsText" text="COLIN">
      <formula>NOT(ISERROR(SEARCH("COLIN",J18)))</formula>
    </cfRule>
    <cfRule type="containsText" dxfId="21" priority="22" stopIfTrue="1" operator="containsText" text="LIEU">
      <formula>NOT(ISERROR(SEARCH("LIEU",J18)))</formula>
    </cfRule>
    <cfRule type="containsText" dxfId="20" priority="23" stopIfTrue="1" operator="containsText" text="POISSON">
      <formula>NOT(ISERROR(SEARCH("POISSON",J18)))</formula>
    </cfRule>
    <cfRule type="containsText" dxfId="19" priority="24" stopIfTrue="1" operator="containsText" text="LOCAL">
      <formula>NOT(ISERROR(SEARCH("LOCAL",J18)))</formula>
    </cfRule>
    <cfRule type="containsText" dxfId="18" priority="25" stopIfTrue="1" operator="containsText" text="BIO">
      <formula>NOT(ISERROR(SEARCH("BIO",J18)))</formula>
    </cfRule>
    <cfRule type="containsText" dxfId="17" priority="26" stopIfTrue="1" operator="containsText" text="DE SAISON">
      <formula>NOT(ISERROR(SEARCH("DE SAISON",J18)))</formula>
    </cfRule>
    <cfRule type="containsText" dxfId="16" priority="27" stopIfTrue="1" operator="containsText" text="GINEYS">
      <formula>NOT(ISERROR(SEARCH("GINEYS",J18)))</formula>
    </cfRule>
  </conditionalFormatting>
  <conditionalFormatting sqref="J18">
    <cfRule type="containsText" dxfId="15" priority="16" stopIfTrue="1" operator="containsText" text="MELON">
      <formula>NOT(ISERROR(SEARCH("MELON",J18)))</formula>
    </cfRule>
  </conditionalFormatting>
  <conditionalFormatting sqref="J18">
    <cfRule type="containsText" dxfId="14" priority="11" stopIfTrue="1" operator="containsText" text="MARRON DELICE">
      <formula>NOT(ISERROR(SEARCH("MARRON DELICE",J18)))</formula>
    </cfRule>
    <cfRule type="containsText" dxfId="13" priority="12" stopIfTrue="1" operator="containsText" text="CHATAIGNES">
      <formula>NOT(ISERROR(SEARCH("CHATAIGNES",J18)))</formula>
    </cfRule>
    <cfRule type="containsText" dxfId="12" priority="13" stopIfTrue="1" operator="containsText" text="ARDÉCHOISE">
      <formula>NOT(ISERROR(SEARCH("ARDÉCHOISE",J18)))</formula>
    </cfRule>
    <cfRule type="containsText" dxfId="11" priority="14" stopIfTrue="1" operator="containsText" text="CAILLETTE">
      <formula>NOT(ISERROR(SEARCH("CAILLETTE",J18)))</formula>
    </cfRule>
    <cfRule type="containsText" dxfId="10" priority="15" stopIfTrue="1" operator="containsText" text="ST JEAN">
      <formula>NOT(ISERROR(SEARCH("ST JEAN",J18)))</formula>
    </cfRule>
  </conditionalFormatting>
  <conditionalFormatting sqref="J18">
    <cfRule type="containsText" dxfId="9" priority="9" stopIfTrue="1" operator="containsText" text="AOP">
      <formula>NOT(ISERROR(SEARCH("AOP",J18)))</formula>
    </cfRule>
    <cfRule type="containsText" dxfId="8" priority="10" stopIfTrue="1" operator="containsText" text="BBC">
      <formula>NOT(ISERROR(SEARCH("BBC",J18)))</formula>
    </cfRule>
  </conditionalFormatting>
  <conditionalFormatting sqref="J18">
    <cfRule type="containsText" dxfId="7" priority="6" stopIfTrue="1" operator="containsText" text="QUENELLES">
      <formula>NOT(ISERROR(SEARCH("QUENELLES",J18)))</formula>
    </cfRule>
    <cfRule type="containsText" dxfId="6" priority="7" stopIfTrue="1" operator="containsText" text="MERLU">
      <formula>NOT(ISERROR(SEARCH("MERLU",J18)))</formula>
    </cfRule>
    <cfRule type="containsText" dxfId="5" priority="8" stopIfTrue="1" operator="containsText" text="POMMES DE TERRE">
      <formula>NOT(ISERROR(SEARCH("POMMES DE TERRE",J18)))</formula>
    </cfRule>
  </conditionalFormatting>
  <conditionalFormatting sqref="J18">
    <cfRule type="containsText" dxfId="4" priority="5" stopIfTrue="1" operator="containsText" text="IGP">
      <formula>NOT(ISERROR(SEARCH("IGP",J18)))</formula>
    </cfRule>
  </conditionalFormatting>
  <conditionalFormatting sqref="J18">
    <cfRule type="containsText" dxfId="3" priority="4" stopIfTrue="1" operator="containsText" text="RIZ">
      <formula>NOT(ISERROR(SEARCH("RIZ",J18)))</formula>
    </cfRule>
  </conditionalFormatting>
  <conditionalFormatting sqref="A1:XFD1048576">
    <cfRule type="containsText" dxfId="2" priority="1" stopIfTrue="1" operator="containsText" text="POMMES VAPEUR">
      <formula>NOT(ISERROR(SEARCH("POMMES VAPEUR",A1)))</formula>
    </cfRule>
    <cfRule type="containsText" dxfId="1" priority="2" stopIfTrue="1" operator="containsText" text="BŒUF">
      <formula>NOT(ISERROR(SEARCH("BŒUF",A1)))</formula>
    </cfRule>
    <cfRule type="containsText" dxfId="0" priority="3" stopIfTrue="1" operator="containsText" text="MSC">
      <formula>NOT(ISERROR(SEARCH("MSC",A1)))</formula>
    </cfRule>
  </conditionalFormatting>
  <printOptions horizontalCentered="1" verticalCentered="1"/>
  <pageMargins left="0.11811023622047245" right="0.11811023622047245" top="0" bottom="0" header="0.31496062992125984" footer="0.31496062992125984"/>
  <pageSetup paperSize="9" scale="10" firstPageNumber="0"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BSA </vt:lpstr>
      <vt:lpstr>'BSA '!Zone_d_impression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cuisine.standre</dc:creator>
  <cp:lastModifiedBy>cuisine.standre</cp:lastModifiedBy>
  <dcterms:created xsi:type="dcterms:W3CDTF">2024-04-20T16:12:22Z</dcterms:created>
  <dcterms:modified xsi:type="dcterms:W3CDTF">2024-04-20T16:12:53Z</dcterms:modified>
</cp:coreProperties>
</file>